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45" activeTab="0"/>
  </bookViews>
  <sheets>
    <sheet name="Sheet1" sheetId="1" r:id="rId1"/>
    <sheet name="Sheet2" sheetId="2" r:id="rId2"/>
    <sheet name="Sheet3" sheetId="3" r:id="rId3"/>
    <sheet name="count" sheetId="4" r:id="rId4"/>
    <sheet name="count 2" sheetId="5" r:id="rId5"/>
  </sheets>
  <definedNames>
    <definedName name="_xlfn.BAHTTEXT" hidden="1">#NAME?</definedName>
    <definedName name="_xlnm.Print_Area" localSheetId="3">'count'!$A$1:$P$66</definedName>
    <definedName name="_xlnm.Print_Area" localSheetId="4">'count 2'!$A$1:$P$61</definedName>
    <definedName name="_xlnm.Print_Area" localSheetId="0">'Sheet1'!$A$1:$P$85</definedName>
    <definedName name="_xlnm.Print_Area" localSheetId="1">'Sheet2'!$A$2:$Q$18</definedName>
  </definedNames>
  <calcPr fullCalcOnLoad="1"/>
</workbook>
</file>

<file path=xl/comments1.xml><?xml version="1.0" encoding="utf-8"?>
<comments xmlns="http://schemas.openxmlformats.org/spreadsheetml/2006/main">
  <authors>
    <author>MBB Architects</author>
  </authors>
  <commentList>
    <comment ref="A87" authorId="0">
      <text>
        <r>
          <rPr>
            <b/>
            <sz val="9"/>
            <rFont val="Tahoma"/>
            <family val="2"/>
          </rPr>
          <t>MBB Architects:</t>
        </r>
        <r>
          <rPr>
            <sz val="9"/>
            <rFont val="Tahoma"/>
            <family val="2"/>
          </rPr>
          <t xml:space="preserve">
M</t>
        </r>
      </text>
    </comment>
  </commentList>
</comments>
</file>

<file path=xl/sharedStrings.xml><?xml version="1.0" encoding="utf-8"?>
<sst xmlns="http://schemas.openxmlformats.org/spreadsheetml/2006/main" count="1032" uniqueCount="84">
  <si>
    <t>Court</t>
  </si>
  <si>
    <t>VS</t>
  </si>
  <si>
    <t>Team #</t>
  </si>
  <si>
    <t>All matches are a single game to 25 win by 2, 27 max using rally scoring.  Change sides at 13 points</t>
  </si>
  <si>
    <t>Report missing scores to aevolleyball@comcast.net  Scores unreported after 2 weeks are dropped from standings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</si>
  <si>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</si>
  <si>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</si>
  <si>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</si>
  <si>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</si>
  <si>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</si>
  <si>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</si>
  <si>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</si>
  <si>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B</t>
  </si>
  <si>
    <t>E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</si>
  <si>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</si>
  <si>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</si>
  <si>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</si>
  <si>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 xml:space="preserve">Please circle the winning team on the copy of the chart in the upper level lobby. </t>
  </si>
  <si>
    <t>Team</t>
  </si>
  <si>
    <t>Middle</t>
  </si>
  <si>
    <t>Basement</t>
  </si>
  <si>
    <t>Outer</t>
  </si>
  <si>
    <t>Upper Division</t>
  </si>
  <si>
    <t>Middle Division</t>
  </si>
  <si>
    <t>Middle Court</t>
  </si>
  <si>
    <t>Goal</t>
  </si>
  <si>
    <t>Andrew</t>
  </si>
  <si>
    <t>Kraig</t>
  </si>
  <si>
    <t>Bye games</t>
  </si>
  <si>
    <t>1st TBD</t>
  </si>
  <si>
    <t>3rd TBD</t>
  </si>
  <si>
    <t>2nd TBD</t>
  </si>
  <si>
    <t>4th TBD</t>
  </si>
  <si>
    <t>5th TBD</t>
  </si>
  <si>
    <t>6th TBD</t>
  </si>
  <si>
    <t xml:space="preserve">7th TBD </t>
  </si>
  <si>
    <t>8th TBD</t>
  </si>
  <si>
    <t>9th TBD</t>
  </si>
  <si>
    <t>10thTBD</t>
  </si>
  <si>
    <t>11thTBD</t>
  </si>
  <si>
    <t>12thTBD</t>
  </si>
  <si>
    <t>A/E VOLLEYBALL LEAGUE - INGRAHAM UPPER DIVISION-SPRING 2015</t>
  </si>
  <si>
    <t>That's What She Said</t>
  </si>
  <si>
    <t>Douglas</t>
  </si>
  <si>
    <t>Todd</t>
  </si>
  <si>
    <t xml:space="preserve">NO GAMES ON MAY 29 (MEMORIAL DAY WEEKEND) </t>
  </si>
  <si>
    <t>Tournament on June 5th - Teams Seeded by Regular Season Record - starts at 4:45  and ends at 6:45 PM</t>
  </si>
  <si>
    <t>All About That Pass, No Trouble</t>
  </si>
  <si>
    <t>Awesome Possums</t>
  </si>
  <si>
    <t>Michael</t>
  </si>
  <si>
    <t>Donajkowski</t>
  </si>
  <si>
    <t xml:space="preserve">Will    </t>
  </si>
  <si>
    <t xml:space="preserve">Astri    </t>
  </si>
  <si>
    <t xml:space="preserve">Scott   </t>
  </si>
  <si>
    <t xml:space="preserve">Cliff    </t>
  </si>
  <si>
    <t xml:space="preserve">Cy     </t>
  </si>
  <si>
    <t xml:space="preserve">West        </t>
  </si>
  <si>
    <t xml:space="preserve">Grimes      </t>
  </si>
  <si>
    <t xml:space="preserve">de Jong     </t>
  </si>
  <si>
    <t xml:space="preserve">McCartney   </t>
  </si>
  <si>
    <t xml:space="preserve">Baumler     </t>
  </si>
  <si>
    <t xml:space="preserve">Baylor       </t>
  </si>
  <si>
    <t xml:space="preserve">Green        </t>
  </si>
  <si>
    <t xml:space="preserve">Klein         </t>
  </si>
  <si>
    <t xml:space="preserve">Beer Hops          </t>
  </si>
  <si>
    <t xml:space="preserve">Poi Dogs             </t>
  </si>
  <si>
    <t xml:space="preserve">Brigada               </t>
  </si>
  <si>
    <t xml:space="preserve">Team Happy      </t>
  </si>
  <si>
    <t xml:space="preserve">Team Artichoke   </t>
  </si>
  <si>
    <t xml:space="preserve">Me-holes            </t>
  </si>
  <si>
    <t xml:space="preserve">Ball Busters         </t>
  </si>
  <si>
    <t xml:space="preserve">Wilhelmsen </t>
  </si>
  <si>
    <t>Bye</t>
  </si>
  <si>
    <t>Void</t>
  </si>
  <si>
    <t>d</t>
  </si>
  <si>
    <t>May 1 at Chief Sealth H.S.</t>
  </si>
  <si>
    <t>May 8 at Chief Sealth H.S.</t>
  </si>
  <si>
    <t>May 15 at Chief Sealth H.S.</t>
  </si>
  <si>
    <t>May 22 at Ingraham H.S.</t>
  </si>
  <si>
    <t>4F</t>
  </si>
  <si>
    <t>Forfeits</t>
  </si>
  <si>
    <t>A/E VOLLEYBALL LEAGUE - INGRAHAM UPPER DIVISION-SPRING 2016</t>
  </si>
  <si>
    <t>Team 2 is forfeiting today 5/8</t>
  </si>
  <si>
    <t>2F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</si>
</sst>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  <numFmt numFmtId="171" formatCode="0.0"/>
  </numFmts>
  <fonts count="63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002060"/>
      <name val="Calibri"/>
      <family val="2"/>
    </font>
    <font>
      <b/>
      <sz val="12"/>
      <color theme="1"/>
      <name val="Calibri"/>
      <family val="2"/>
    </font>
    <font>
      <b/>
      <sz val="12"/>
      <color rgb="FF002060"/>
      <name val="Calibri"/>
      <family val="2"/>
    </font>
    <font>
      <b/>
      <sz val="12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1FFFF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3" fillId="0" borderId="0" xfId="0" applyFont="1" applyFill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4" fillId="0" borderId="0" xfId="0" applyFont="1" applyAlignment="1">
      <alignment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0" borderId="0" xfId="0" applyNumberFormat="1" applyFont="1" applyAlignment="1">
      <alignment horizontal="center"/>
    </xf>
    <xf numFmtId="0" fontId="14" fillId="0" borderId="0" xfId="0" applyFont="1" applyFill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58" fillId="0" borderId="0" xfId="0" applyFont="1" applyAlignment="1">
      <alignment/>
    </xf>
    <xf numFmtId="0" fontId="9" fillId="8" borderId="30" xfId="0" applyFont="1" applyFill="1" applyBorder="1" applyAlignment="1">
      <alignment horizontal="center"/>
    </xf>
    <xf numFmtId="0" fontId="9" fillId="8" borderId="17" xfId="0" applyFont="1" applyFill="1" applyBorder="1" applyAlignment="1">
      <alignment horizontal="center"/>
    </xf>
    <xf numFmtId="0" fontId="9" fillId="8" borderId="11" xfId="0" applyFont="1" applyFill="1" applyBorder="1" applyAlignment="1">
      <alignment/>
    </xf>
    <xf numFmtId="0" fontId="9" fillId="8" borderId="18" xfId="0" applyFont="1" applyFill="1" applyBorder="1" applyAlignment="1">
      <alignment horizontal="center"/>
    </xf>
    <xf numFmtId="0" fontId="9" fillId="8" borderId="13" xfId="0" applyFont="1" applyFill="1" applyBorder="1" applyAlignment="1">
      <alignment horizontal="center"/>
    </xf>
    <xf numFmtId="0" fontId="9" fillId="8" borderId="12" xfId="0" applyFont="1" applyFill="1" applyBorder="1" applyAlignment="1">
      <alignment horizontal="center"/>
    </xf>
    <xf numFmtId="0" fontId="9" fillId="8" borderId="14" xfId="0" applyFont="1" applyFill="1" applyBorder="1" applyAlignment="1">
      <alignment horizontal="center"/>
    </xf>
    <xf numFmtId="0" fontId="0" fillId="8" borderId="0" xfId="0" applyFont="1" applyFill="1" applyAlignment="1">
      <alignment/>
    </xf>
    <xf numFmtId="0" fontId="9" fillId="8" borderId="11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right"/>
    </xf>
    <xf numFmtId="164" fontId="0" fillId="0" borderId="38" xfId="0" applyNumberFormat="1" applyFill="1" applyBorder="1" applyAlignment="1">
      <alignment horizontal="center"/>
    </xf>
    <xf numFmtId="18" fontId="0" fillId="0" borderId="39" xfId="0" applyNumberFormat="1" applyFill="1" applyBorder="1" applyAlignment="1">
      <alignment horizontal="center"/>
    </xf>
    <xf numFmtId="18" fontId="0" fillId="0" borderId="40" xfId="0" applyNumberFormat="1" applyFill="1" applyBorder="1" applyAlignment="1">
      <alignment horizontal="center"/>
    </xf>
    <xf numFmtId="18" fontId="0" fillId="0" borderId="41" xfId="0" applyNumberForma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35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9" fillId="34" borderId="33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19" borderId="13" xfId="0" applyFont="1" applyFill="1" applyBorder="1" applyAlignment="1">
      <alignment horizontal="center"/>
    </xf>
    <xf numFmtId="0" fontId="9" fillId="19" borderId="12" xfId="0" applyFont="1" applyFill="1" applyBorder="1" applyAlignment="1">
      <alignment horizontal="center"/>
    </xf>
    <xf numFmtId="0" fontId="9" fillId="19" borderId="14" xfId="0" applyFont="1" applyFill="1" applyBorder="1" applyAlignment="1">
      <alignment horizontal="center"/>
    </xf>
    <xf numFmtId="0" fontId="9" fillId="19" borderId="11" xfId="0" applyFont="1" applyFill="1" applyBorder="1" applyAlignment="1">
      <alignment horizontal="center"/>
    </xf>
    <xf numFmtId="0" fontId="9" fillId="19" borderId="17" xfId="0" applyFont="1" applyFill="1" applyBorder="1" applyAlignment="1">
      <alignment horizontal="center"/>
    </xf>
    <xf numFmtId="0" fontId="9" fillId="19" borderId="18" xfId="0" applyFont="1" applyFill="1" applyBorder="1" applyAlignment="1">
      <alignment horizontal="center"/>
    </xf>
    <xf numFmtId="18" fontId="0" fillId="0" borderId="10" xfId="0" applyNumberFormat="1" applyFill="1" applyBorder="1" applyAlignment="1">
      <alignment/>
    </xf>
    <xf numFmtId="18" fontId="0" fillId="0" borderId="42" xfId="0" applyNumberFormat="1" applyFill="1" applyBorder="1" applyAlignment="1">
      <alignment/>
    </xf>
    <xf numFmtId="18" fontId="0" fillId="0" borderId="26" xfId="0" applyNumberFormat="1" applyFill="1" applyBorder="1" applyAlignment="1">
      <alignment/>
    </xf>
    <xf numFmtId="0" fontId="9" fillId="8" borderId="33" xfId="0" applyFont="1" applyFill="1" applyBorder="1" applyAlignment="1">
      <alignment horizontal="center"/>
    </xf>
    <xf numFmtId="0" fontId="9" fillId="8" borderId="19" xfId="0" applyFont="1" applyFill="1" applyBorder="1" applyAlignment="1">
      <alignment horizontal="center"/>
    </xf>
    <xf numFmtId="0" fontId="9" fillId="8" borderId="15" xfId="0" applyFont="1" applyFill="1" applyBorder="1" applyAlignment="1">
      <alignment horizontal="center"/>
    </xf>
    <xf numFmtId="0" fontId="9" fillId="19" borderId="33" xfId="0" applyFont="1" applyFill="1" applyBorder="1" applyAlignment="1">
      <alignment horizontal="center"/>
    </xf>
    <xf numFmtId="0" fontId="9" fillId="8" borderId="34" xfId="0" applyFont="1" applyFill="1" applyBorder="1" applyAlignment="1">
      <alignment/>
    </xf>
    <xf numFmtId="0" fontId="9" fillId="8" borderId="34" xfId="0" applyFont="1" applyFill="1" applyBorder="1" applyAlignment="1">
      <alignment horizontal="center"/>
    </xf>
    <xf numFmtId="0" fontId="9" fillId="19" borderId="34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center"/>
    </xf>
    <xf numFmtId="0" fontId="9" fillId="8" borderId="35" xfId="0" applyFont="1" applyFill="1" applyBorder="1" applyAlignment="1">
      <alignment horizontal="center"/>
    </xf>
    <xf numFmtId="0" fontId="9" fillId="8" borderId="20" xfId="0" applyFont="1" applyFill="1" applyBorder="1" applyAlignment="1">
      <alignment horizontal="center"/>
    </xf>
    <xf numFmtId="0" fontId="9" fillId="8" borderId="16" xfId="0" applyFont="1" applyFill="1" applyBorder="1" applyAlignment="1">
      <alignment horizontal="center"/>
    </xf>
    <xf numFmtId="0" fontId="9" fillId="19" borderId="35" xfId="0" applyFont="1" applyFill="1" applyBorder="1" applyAlignment="1">
      <alignment horizontal="center"/>
    </xf>
    <xf numFmtId="0" fontId="0" fillId="0" borderId="13" xfId="0" applyBorder="1" applyAlignment="1">
      <alignment horizontal="right"/>
    </xf>
    <xf numFmtId="0" fontId="9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35" borderId="0" xfId="0" applyFill="1" applyAlignment="1">
      <alignment/>
    </xf>
    <xf numFmtId="0" fontId="9" fillId="33" borderId="0" xfId="0" applyFont="1" applyFill="1" applyBorder="1" applyAlignment="1">
      <alignment horizontal="center"/>
    </xf>
    <xf numFmtId="0" fontId="9" fillId="19" borderId="15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19" borderId="0" xfId="0" applyFont="1" applyFill="1" applyBorder="1" applyAlignment="1">
      <alignment horizontal="center"/>
    </xf>
    <xf numFmtId="0" fontId="9" fillId="19" borderId="16" xfId="0" applyFont="1" applyFill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3" xfId="0" applyFont="1" applyBorder="1" applyAlignment="1">
      <alignment horizontal="right"/>
    </xf>
    <xf numFmtId="164" fontId="9" fillId="0" borderId="38" xfId="0" applyNumberFormat="1" applyFont="1" applyFill="1" applyBorder="1" applyAlignment="1">
      <alignment horizontal="center"/>
    </xf>
    <xf numFmtId="18" fontId="9" fillId="0" borderId="39" xfId="0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right"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8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8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43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right"/>
    </xf>
    <xf numFmtId="0" fontId="9" fillId="8" borderId="43" xfId="0" applyFont="1" applyFill="1" applyBorder="1" applyAlignment="1">
      <alignment horizontal="center"/>
    </xf>
    <xf numFmtId="0" fontId="9" fillId="8" borderId="44" xfId="0" applyFont="1" applyFill="1" applyBorder="1" applyAlignment="1">
      <alignment horizontal="center"/>
    </xf>
    <xf numFmtId="0" fontId="0" fillId="19" borderId="0" xfId="0" applyFill="1" applyAlignment="1">
      <alignment/>
    </xf>
    <xf numFmtId="0" fontId="9" fillId="13" borderId="11" xfId="0" applyFont="1" applyFill="1" applyBorder="1" applyAlignment="1">
      <alignment horizontal="center"/>
    </xf>
    <xf numFmtId="0" fontId="9" fillId="13" borderId="18" xfId="0" applyFont="1" applyFill="1" applyBorder="1" applyAlignment="1">
      <alignment horizontal="center"/>
    </xf>
    <xf numFmtId="0" fontId="9" fillId="13" borderId="13" xfId="0" applyFont="1" applyFill="1" applyBorder="1" applyAlignment="1">
      <alignment horizontal="center"/>
    </xf>
    <xf numFmtId="0" fontId="9" fillId="13" borderId="12" xfId="0" applyFont="1" applyFill="1" applyBorder="1" applyAlignment="1">
      <alignment horizontal="center"/>
    </xf>
    <xf numFmtId="0" fontId="9" fillId="13" borderId="14" xfId="0" applyFont="1" applyFill="1" applyBorder="1" applyAlignment="1">
      <alignment horizontal="center"/>
    </xf>
    <xf numFmtId="0" fontId="0" fillId="13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19" borderId="0" xfId="0" applyFont="1" applyFill="1" applyAlignment="1">
      <alignment/>
    </xf>
    <xf numFmtId="0" fontId="9" fillId="34" borderId="4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18" fontId="0" fillId="0" borderId="39" xfId="0" applyNumberFormat="1" applyBorder="1" applyAlignment="1">
      <alignment horizontal="center"/>
    </xf>
    <xf numFmtId="18" fontId="0" fillId="0" borderId="40" xfId="0" applyNumberFormat="1" applyBorder="1" applyAlignment="1">
      <alignment horizontal="center"/>
    </xf>
    <xf numFmtId="18" fontId="0" fillId="0" borderId="41" xfId="0" applyNumberFormat="1" applyBorder="1" applyAlignment="1">
      <alignment horizontal="center"/>
    </xf>
    <xf numFmtId="18" fontId="0" fillId="0" borderId="39" xfId="0" applyNumberFormat="1" applyFill="1" applyBorder="1" applyAlignment="1">
      <alignment horizontal="center"/>
    </xf>
    <xf numFmtId="18" fontId="0" fillId="0" borderId="40" xfId="0" applyNumberFormat="1" applyFill="1" applyBorder="1" applyAlignment="1">
      <alignment horizontal="center"/>
    </xf>
    <xf numFmtId="18" fontId="0" fillId="0" borderId="41" xfId="0" applyNumberFormat="1" applyFill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164" fontId="0" fillId="0" borderId="38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3"/>
  <sheetViews>
    <sheetView tabSelected="1" zoomScalePageLayoutView="0" workbookViewId="0" topLeftCell="A1">
      <pane ySplit="1" topLeftCell="A80" activePane="bottomLeft" state="frozen"/>
      <selection pane="topLeft" activeCell="A1" sqref="A1"/>
      <selection pane="bottomLeft" activeCell="C86" sqref="C86"/>
    </sheetView>
  </sheetViews>
  <sheetFormatPr defaultColWidth="9.140625" defaultRowHeight="12.75"/>
  <cols>
    <col min="2" max="2" width="9.140625" style="8" customWidth="1"/>
    <col min="3" max="3" width="4.421875" style="0" customWidth="1"/>
    <col min="4" max="4" width="9.140625" style="4" customWidth="1"/>
    <col min="5" max="5" width="9.140625" style="8" customWidth="1"/>
    <col min="6" max="6" width="4.00390625" style="0" customWidth="1"/>
    <col min="7" max="7" width="9.8515625" style="4" customWidth="1"/>
    <col min="8" max="8" width="9.8515625" style="8" customWidth="1"/>
    <col min="9" max="9" width="4.00390625" style="0" customWidth="1"/>
    <col min="10" max="10" width="9.140625" style="4" customWidth="1"/>
    <col min="11" max="11" width="9.140625" style="8" customWidth="1"/>
    <col min="12" max="12" width="4.00390625" style="0" customWidth="1"/>
    <col min="13" max="13" width="9.140625" style="4" customWidth="1"/>
    <col min="15" max="15" width="4.8515625" style="0" customWidth="1"/>
    <col min="16" max="17" width="9.28125" style="0" customWidth="1"/>
    <col min="18" max="18" width="5.7109375" style="0" customWidth="1"/>
    <col min="19" max="19" width="9.140625" style="0" customWidth="1"/>
    <col min="21" max="21" width="3.140625" style="65" customWidth="1"/>
    <col min="22" max="22" width="3.57421875" style="65" customWidth="1"/>
    <col min="23" max="23" width="3.421875" style="3" customWidth="1"/>
    <col min="24" max="24" width="3.28125" style="3" customWidth="1"/>
    <col min="25" max="25" width="2.8515625" style="3" customWidth="1"/>
    <col min="26" max="27" width="3.00390625" style="3" customWidth="1"/>
    <col min="28" max="28" width="3.140625" style="3" customWidth="1"/>
    <col min="29" max="29" width="2.8515625" style="65" customWidth="1"/>
    <col min="30" max="30" width="3.140625" style="3" customWidth="1"/>
    <col min="31" max="31" width="3.00390625" style="3" customWidth="1"/>
    <col min="32" max="32" width="3.28125" style="65" customWidth="1"/>
  </cols>
  <sheetData>
    <row r="1" spans="1:32" s="7" customFormat="1" ht="23.25">
      <c r="A1" s="174" t="s">
        <v>81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6"/>
      <c r="Q1" s="151"/>
      <c r="R1" s="151"/>
      <c r="T1" s="7" t="s">
        <v>8</v>
      </c>
      <c r="U1" s="64">
        <v>1</v>
      </c>
      <c r="V1" s="64">
        <v>2</v>
      </c>
      <c r="W1" s="19">
        <v>3</v>
      </c>
      <c r="X1" s="19">
        <v>4</v>
      </c>
      <c r="Y1" s="19">
        <v>5</v>
      </c>
      <c r="Z1" s="19">
        <v>6</v>
      </c>
      <c r="AA1" s="19">
        <v>7</v>
      </c>
      <c r="AB1" s="19">
        <v>8</v>
      </c>
      <c r="AC1" s="64">
        <v>9</v>
      </c>
      <c r="AD1" s="19">
        <v>10</v>
      </c>
      <c r="AE1" s="19">
        <v>11</v>
      </c>
      <c r="AF1" s="64">
        <v>12</v>
      </c>
    </row>
    <row r="2" spans="1:18" ht="12.75">
      <c r="A2" s="11"/>
      <c r="B2" s="12"/>
      <c r="C2" s="11"/>
      <c r="D2" s="13" t="s">
        <v>2</v>
      </c>
      <c r="E2" s="13" t="s">
        <v>15</v>
      </c>
      <c r="F2" s="14"/>
      <c r="G2" s="15"/>
      <c r="H2" s="86"/>
      <c r="I2" s="13" t="s">
        <v>16</v>
      </c>
      <c r="J2" s="15"/>
      <c r="K2" s="12"/>
      <c r="L2" s="11"/>
      <c r="M2" s="15"/>
      <c r="N2" s="18"/>
      <c r="O2" s="2"/>
      <c r="P2" s="2"/>
      <c r="Q2" s="84"/>
      <c r="R2" s="84"/>
    </row>
    <row r="3" spans="2:32" s="3" customFormat="1" ht="15">
      <c r="B3" s="9"/>
      <c r="C3" s="3" t="s">
        <v>8</v>
      </c>
      <c r="D3" s="17">
        <v>1</v>
      </c>
      <c r="E3" s="56" t="s">
        <v>64</v>
      </c>
      <c r="F3" s="34"/>
      <c r="G3" s="34"/>
      <c r="H3"/>
      <c r="I3" t="s">
        <v>44</v>
      </c>
      <c r="J3" s="35"/>
      <c r="K3" t="s">
        <v>56</v>
      </c>
      <c r="L3" s="5"/>
      <c r="N3"/>
      <c r="S3"/>
      <c r="U3" s="65"/>
      <c r="V3" s="65"/>
      <c r="AC3" s="65"/>
      <c r="AF3" s="65"/>
    </row>
    <row r="4" spans="2:32" s="3" customFormat="1" ht="15">
      <c r="B4" s="9"/>
      <c r="D4" s="17">
        <v>2</v>
      </c>
      <c r="E4" s="56" t="s">
        <v>65</v>
      </c>
      <c r="F4" s="34"/>
      <c r="G4" s="34"/>
      <c r="H4" s="71"/>
      <c r="I4" t="s">
        <v>27</v>
      </c>
      <c r="J4" s="35"/>
      <c r="K4" t="s">
        <v>71</v>
      </c>
      <c r="L4" s="5"/>
      <c r="M4" s="170" t="s">
        <v>82</v>
      </c>
      <c r="N4" s="162"/>
      <c r="O4" s="162"/>
      <c r="P4" s="162"/>
      <c r="S4"/>
      <c r="U4" s="65"/>
      <c r="V4" s="65"/>
      <c r="AC4" s="65"/>
      <c r="AF4" s="65"/>
    </row>
    <row r="5" spans="2:32" s="3" customFormat="1" ht="15">
      <c r="B5" s="9"/>
      <c r="D5" s="17">
        <v>3</v>
      </c>
      <c r="E5" s="56" t="s">
        <v>66</v>
      </c>
      <c r="F5" s="34"/>
      <c r="G5" s="34"/>
      <c r="H5"/>
      <c r="I5" s="85" t="s">
        <v>43</v>
      </c>
      <c r="J5" s="35"/>
      <c r="K5" t="s">
        <v>57</v>
      </c>
      <c r="L5" s="5"/>
      <c r="N5" s="56"/>
      <c r="S5"/>
      <c r="U5" s="65"/>
      <c r="V5" s="65"/>
      <c r="AC5" s="65"/>
      <c r="AF5" s="65"/>
    </row>
    <row r="6" spans="4:32" s="3" customFormat="1" ht="15">
      <c r="D6" s="17">
        <v>4</v>
      </c>
      <c r="E6" s="56" t="s">
        <v>42</v>
      </c>
      <c r="F6" s="34"/>
      <c r="G6" s="34"/>
      <c r="H6"/>
      <c r="I6" t="s">
        <v>51</v>
      </c>
      <c r="J6" s="35"/>
      <c r="K6" t="s">
        <v>58</v>
      </c>
      <c r="L6" s="5"/>
      <c r="M6" s="169"/>
      <c r="S6"/>
      <c r="U6" s="65"/>
      <c r="V6" s="65"/>
      <c r="AC6" s="65"/>
      <c r="AF6" s="65"/>
    </row>
    <row r="7" spans="2:32" s="3" customFormat="1" ht="15">
      <c r="B7" s="9"/>
      <c r="D7" s="17">
        <v>5</v>
      </c>
      <c r="E7" s="56" t="s">
        <v>67</v>
      </c>
      <c r="F7" s="34"/>
      <c r="G7" s="34"/>
      <c r="H7" s="71"/>
      <c r="I7" t="s">
        <v>52</v>
      </c>
      <c r="J7" s="35"/>
      <c r="K7" t="s">
        <v>59</v>
      </c>
      <c r="L7" s="5"/>
      <c r="N7"/>
      <c r="S7"/>
      <c r="U7" s="65"/>
      <c r="V7" s="65"/>
      <c r="AC7" s="65"/>
      <c r="AF7" s="65"/>
    </row>
    <row r="8" spans="2:32" s="3" customFormat="1" ht="15">
      <c r="B8" s="9"/>
      <c r="D8" s="17">
        <v>6</v>
      </c>
      <c r="E8" s="56" t="s">
        <v>68</v>
      </c>
      <c r="F8" s="34"/>
      <c r="G8" s="34"/>
      <c r="H8"/>
      <c r="I8" t="s">
        <v>53</v>
      </c>
      <c r="J8" s="35"/>
      <c r="K8" t="s">
        <v>60</v>
      </c>
      <c r="L8" s="5"/>
      <c r="N8"/>
      <c r="S8"/>
      <c r="U8" s="65"/>
      <c r="V8" s="65"/>
      <c r="AC8" s="65"/>
      <c r="AF8" s="65"/>
    </row>
    <row r="9" spans="2:32" s="3" customFormat="1" ht="15">
      <c r="B9" s="9"/>
      <c r="D9" s="17">
        <v>7</v>
      </c>
      <c r="E9" s="56" t="s">
        <v>69</v>
      </c>
      <c r="H9"/>
      <c r="I9" t="s">
        <v>26</v>
      </c>
      <c r="J9" s="35"/>
      <c r="K9" t="s">
        <v>61</v>
      </c>
      <c r="L9" s="5"/>
      <c r="N9"/>
      <c r="S9"/>
      <c r="U9" s="65"/>
      <c r="V9" s="65"/>
      <c r="AC9" s="65"/>
      <c r="AF9" s="65"/>
    </row>
    <row r="10" spans="2:32" s="3" customFormat="1" ht="15">
      <c r="B10" s="9"/>
      <c r="D10" s="17">
        <v>8</v>
      </c>
      <c r="E10" s="56" t="s">
        <v>48</v>
      </c>
      <c r="F10" s="34"/>
      <c r="G10" s="34"/>
      <c r="H10" s="71"/>
      <c r="I10" t="s">
        <v>49</v>
      </c>
      <c r="J10" s="35"/>
      <c r="K10" t="s">
        <v>50</v>
      </c>
      <c r="L10" s="5"/>
      <c r="N10" s="56"/>
      <c r="S10"/>
      <c r="U10" s="65"/>
      <c r="V10" s="65"/>
      <c r="AC10" s="65"/>
      <c r="AF10" s="65"/>
    </row>
    <row r="11" spans="2:32" s="3" customFormat="1" ht="15">
      <c r="B11" s="9"/>
      <c r="D11" s="17">
        <v>9</v>
      </c>
      <c r="E11" s="56" t="s">
        <v>47</v>
      </c>
      <c r="F11" s="34"/>
      <c r="G11" s="34"/>
      <c r="H11"/>
      <c r="I11" t="s">
        <v>54</v>
      </c>
      <c r="J11" s="35"/>
      <c r="K11" t="s">
        <v>62</v>
      </c>
      <c r="L11" s="5"/>
      <c r="N11" s="56"/>
      <c r="S11"/>
      <c r="U11" s="65"/>
      <c r="V11" s="65"/>
      <c r="AC11" s="65"/>
      <c r="AF11" s="65"/>
    </row>
    <row r="12" spans="2:32" s="3" customFormat="1" ht="15">
      <c r="B12" s="9"/>
      <c r="D12" s="17">
        <v>10</v>
      </c>
      <c r="E12" s="56" t="s">
        <v>70</v>
      </c>
      <c r="F12" s="34"/>
      <c r="G12" s="34"/>
      <c r="H12"/>
      <c r="I12" t="s">
        <v>55</v>
      </c>
      <c r="J12" s="35"/>
      <c r="K12" t="s">
        <v>63</v>
      </c>
      <c r="L12" s="5"/>
      <c r="N12" s="56"/>
      <c r="U12" s="65"/>
      <c r="V12" s="65"/>
      <c r="AC12" s="65"/>
      <c r="AF12" s="65"/>
    </row>
    <row r="13" spans="2:32" s="3" customFormat="1" ht="15">
      <c r="B13" s="9"/>
      <c r="D13" s="17"/>
      <c r="E13" s="73"/>
      <c r="F13" s="34"/>
      <c r="G13" s="34"/>
      <c r="I13"/>
      <c r="J13" s="35"/>
      <c r="K13"/>
      <c r="L13" s="5"/>
      <c r="N13"/>
      <c r="U13" s="65"/>
      <c r="V13" s="65"/>
      <c r="AC13" s="65"/>
      <c r="AF13" s="65"/>
    </row>
    <row r="14" spans="2:32" s="3" customFormat="1" ht="15">
      <c r="B14" s="9"/>
      <c r="D14" s="17"/>
      <c r="E14" s="70"/>
      <c r="F14" s="34"/>
      <c r="G14" s="34"/>
      <c r="H14" s="71"/>
      <c r="I14" s="71"/>
      <c r="J14" s="35"/>
      <c r="K14"/>
      <c r="L14" s="56"/>
      <c r="M14"/>
      <c r="N14"/>
      <c r="O14"/>
      <c r="U14" s="65"/>
      <c r="V14" s="65"/>
      <c r="AC14" s="65"/>
      <c r="AF14" s="65"/>
    </row>
    <row r="15" spans="20:32" s="3" customFormat="1" ht="12.75">
      <c r="T15"/>
      <c r="U15" s="65"/>
      <c r="V15" s="65"/>
      <c r="AC15" s="65"/>
      <c r="AF15" s="65"/>
    </row>
    <row r="16" spans="2:32" s="3" customFormat="1" ht="12.75">
      <c r="B16" t="s">
        <v>3</v>
      </c>
      <c r="C16"/>
      <c r="D16" s="4"/>
      <c r="E16" s="8"/>
      <c r="F16"/>
      <c r="G16" s="4"/>
      <c r="H16" s="8"/>
      <c r="I16"/>
      <c r="J16" s="4"/>
      <c r="K16" s="8"/>
      <c r="L16"/>
      <c r="M16" s="4"/>
      <c r="N16"/>
      <c r="O16"/>
      <c r="P16"/>
      <c r="Q16"/>
      <c r="R16"/>
      <c r="S16"/>
      <c r="T16"/>
      <c r="U16" s="65"/>
      <c r="V16" s="65"/>
      <c r="AC16" s="65"/>
      <c r="AF16" s="65"/>
    </row>
    <row r="17" spans="2:13" ht="12.75">
      <c r="B17" s="4" t="s">
        <v>10</v>
      </c>
      <c r="C17" s="5"/>
      <c r="D17" s="5"/>
      <c r="E17" s="5"/>
      <c r="F17" s="5"/>
      <c r="G17"/>
      <c r="H17"/>
      <c r="J17"/>
      <c r="K17"/>
      <c r="M17"/>
    </row>
    <row r="18" spans="2:13" ht="12.75">
      <c r="B18" s="4" t="s">
        <v>11</v>
      </c>
      <c r="C18" s="5"/>
      <c r="D18" s="5"/>
      <c r="E18" s="5"/>
      <c r="F18" s="5"/>
      <c r="G18"/>
      <c r="H18"/>
      <c r="J18"/>
      <c r="K18"/>
      <c r="M18"/>
    </row>
    <row r="19" spans="2:32" s="5" customFormat="1" ht="12.75">
      <c r="B19" s="1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T19"/>
      <c r="U19" s="65"/>
      <c r="V19" s="65"/>
      <c r="W19" s="3"/>
      <c r="X19" s="3"/>
      <c r="Y19" s="3"/>
      <c r="Z19" s="3"/>
      <c r="AA19" s="3"/>
      <c r="AB19" s="3"/>
      <c r="AC19" s="65"/>
      <c r="AD19" s="3"/>
      <c r="AE19" s="3"/>
      <c r="AF19" s="65"/>
    </row>
    <row r="20" spans="2:32" s="5" customFormat="1" ht="15">
      <c r="B20" s="32" t="s">
        <v>17</v>
      </c>
      <c r="C20" s="33"/>
      <c r="D20" s="33"/>
      <c r="E20" s="33"/>
      <c r="F20" s="33"/>
      <c r="G20" s="33"/>
      <c r="H20" s="33"/>
      <c r="I20" s="33"/>
      <c r="J20" s="33"/>
      <c r="K20" s="33"/>
      <c r="L20" s="16"/>
      <c r="M20" s="16"/>
      <c r="N20" s="16"/>
      <c r="T20"/>
      <c r="U20" s="65"/>
      <c r="V20" s="65"/>
      <c r="W20" s="3"/>
      <c r="X20" s="3"/>
      <c r="Y20" s="3"/>
      <c r="Z20" s="3"/>
      <c r="AA20" s="3"/>
      <c r="AB20" s="3"/>
      <c r="AC20" s="65"/>
      <c r="AD20" s="3"/>
      <c r="AE20" s="3"/>
      <c r="AF20" s="65"/>
    </row>
    <row r="21" spans="2:32" s="5" customFormat="1" ht="12.75">
      <c r="B21" s="10" t="s">
        <v>14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T21"/>
      <c r="U21" s="65"/>
      <c r="V21" s="65"/>
      <c r="W21" s="3"/>
      <c r="X21" s="3"/>
      <c r="Y21" s="3"/>
      <c r="Z21" s="3"/>
      <c r="AA21" s="3"/>
      <c r="AB21" s="3"/>
      <c r="AC21" s="65"/>
      <c r="AD21" s="3"/>
      <c r="AE21" s="3"/>
      <c r="AF21" s="65"/>
    </row>
    <row r="22" spans="2:9" ht="12.75">
      <c r="B22" s="4" t="s">
        <v>4</v>
      </c>
      <c r="C22" s="5"/>
      <c r="F22" s="5"/>
      <c r="I22" s="5"/>
    </row>
    <row r="23" ht="12.75"/>
    <row r="24" spans="1:18" ht="13.5" customHeight="1" thickBot="1">
      <c r="A24" s="183">
        <v>42463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52"/>
      <c r="R24" s="152"/>
    </row>
    <row r="25" spans="1:18" ht="13.5" customHeight="1" thickBot="1">
      <c r="A25" s="1" t="s">
        <v>0</v>
      </c>
      <c r="B25" s="177">
        <v>0.6979166666666666</v>
      </c>
      <c r="C25" s="178"/>
      <c r="D25" s="179"/>
      <c r="E25" s="177">
        <v>0.7118055555555555</v>
      </c>
      <c r="F25" s="178"/>
      <c r="G25" s="179"/>
      <c r="H25" s="177">
        <v>0.7256944444444445</v>
      </c>
      <c r="I25" s="178"/>
      <c r="J25" s="179"/>
      <c r="K25" s="177">
        <v>0.7395833333333334</v>
      </c>
      <c r="L25" s="178"/>
      <c r="M25" s="179"/>
      <c r="N25" s="177">
        <v>0.7534722222222222</v>
      </c>
      <c r="O25" s="178"/>
      <c r="P25" s="179"/>
      <c r="Q25" s="153"/>
      <c r="R25" s="153"/>
    </row>
    <row r="26" spans="1:18" ht="18" customHeight="1">
      <c r="A26" s="20" t="s">
        <v>5</v>
      </c>
      <c r="B26" s="20">
        <v>1</v>
      </c>
      <c r="C26" s="21" t="s">
        <v>1</v>
      </c>
      <c r="D26" s="93">
        <v>2</v>
      </c>
      <c r="E26" s="104">
        <v>10</v>
      </c>
      <c r="F26" s="105" t="s">
        <v>1</v>
      </c>
      <c r="G26" s="106" t="s">
        <v>73</v>
      </c>
      <c r="H26" s="104">
        <v>8</v>
      </c>
      <c r="I26" s="107" t="s">
        <v>1</v>
      </c>
      <c r="J26" s="106" t="s">
        <v>73</v>
      </c>
      <c r="K26" s="104">
        <v>7</v>
      </c>
      <c r="L26" s="107" t="s">
        <v>1</v>
      </c>
      <c r="M26" s="106" t="s">
        <v>73</v>
      </c>
      <c r="N26" s="30">
        <v>8</v>
      </c>
      <c r="O26" s="27" t="s">
        <v>1</v>
      </c>
      <c r="P26" s="100">
        <v>10</v>
      </c>
      <c r="Q26" s="24"/>
      <c r="R26" s="24"/>
    </row>
    <row r="27" spans="1:32" ht="18" customHeight="1">
      <c r="A27" s="74" t="s">
        <v>12</v>
      </c>
      <c r="B27" s="75">
        <v>11</v>
      </c>
      <c r="C27" s="76" t="s">
        <v>8</v>
      </c>
      <c r="D27" s="77" t="s">
        <v>72</v>
      </c>
      <c r="E27" s="78">
        <v>8</v>
      </c>
      <c r="F27" s="79" t="s">
        <v>8</v>
      </c>
      <c r="G27" s="77" t="s">
        <v>72</v>
      </c>
      <c r="H27" s="78">
        <v>9</v>
      </c>
      <c r="I27" s="79" t="s">
        <v>8</v>
      </c>
      <c r="J27" s="77" t="s">
        <v>72</v>
      </c>
      <c r="K27" s="78">
        <v>10</v>
      </c>
      <c r="L27" s="79" t="s">
        <v>8</v>
      </c>
      <c r="M27" s="77" t="s">
        <v>72</v>
      </c>
      <c r="N27" s="78">
        <v>7</v>
      </c>
      <c r="O27" s="79" t="s">
        <v>8</v>
      </c>
      <c r="P27" s="77" t="s">
        <v>72</v>
      </c>
      <c r="Q27" s="120"/>
      <c r="R27" s="120"/>
      <c r="S27" s="81" t="s">
        <v>28</v>
      </c>
      <c r="T27" s="29">
        <f>SUM(U27:AF27)</f>
        <v>0</v>
      </c>
      <c r="U27" s="66">
        <f>COUNTIF(B27:P27,U1)</f>
        <v>0</v>
      </c>
      <c r="V27" s="66">
        <f>COUNTIF(B27:P27,V1)</f>
        <v>0</v>
      </c>
      <c r="W27" s="53">
        <f>COUNTIF(B27:P27,W1)</f>
        <v>0</v>
      </c>
      <c r="X27" s="53">
        <f>COUNTIF(B27:P27,X1)</f>
        <v>0</v>
      </c>
      <c r="Y27" s="53">
        <f>COUNTIF(B27:P27,Y1)</f>
        <v>0</v>
      </c>
      <c r="Z27" s="53">
        <f>COUNTIF(B27:P27,Z1)</f>
        <v>0</v>
      </c>
      <c r="AA27" s="53">
        <f>COUNTIF(B27:P27,AA1)-1</f>
        <v>0</v>
      </c>
      <c r="AB27" s="53">
        <f>COUNTIF(B27:P27,AB1)-1</f>
        <v>0</v>
      </c>
      <c r="AC27" s="66">
        <f>COUNTIF(B27:P27,AC1)-1</f>
        <v>0</v>
      </c>
      <c r="AD27" s="53">
        <f>COUNTIF(B27:P27,AD1)-1</f>
        <v>0</v>
      </c>
      <c r="AE27" s="53">
        <f>COUNTIF(B27:P27,AE1)-1</f>
        <v>0</v>
      </c>
      <c r="AF27" s="66">
        <v>0</v>
      </c>
    </row>
    <row r="28" spans="1:19" ht="18" customHeight="1">
      <c r="A28" s="26" t="s">
        <v>6</v>
      </c>
      <c r="B28" s="94">
        <v>3</v>
      </c>
      <c r="C28" s="21" t="s">
        <v>1</v>
      </c>
      <c r="D28" s="22">
        <v>4</v>
      </c>
      <c r="E28" s="97">
        <v>2</v>
      </c>
      <c r="F28" s="24" t="s">
        <v>1</v>
      </c>
      <c r="G28" s="25">
        <v>6</v>
      </c>
      <c r="H28" s="97">
        <v>1</v>
      </c>
      <c r="I28" s="24" t="s">
        <v>1</v>
      </c>
      <c r="J28" s="25">
        <v>4</v>
      </c>
      <c r="K28" s="23">
        <v>8</v>
      </c>
      <c r="L28" s="24" t="s">
        <v>1</v>
      </c>
      <c r="M28" s="98">
        <v>9</v>
      </c>
      <c r="N28" s="97">
        <v>3</v>
      </c>
      <c r="O28" s="24" t="s">
        <v>1</v>
      </c>
      <c r="P28" s="25">
        <v>5</v>
      </c>
      <c r="Q28" s="24"/>
      <c r="R28" s="24"/>
      <c r="S28" s="36"/>
    </row>
    <row r="29" spans="1:18" ht="18" customHeight="1">
      <c r="A29" s="26" t="s">
        <v>7</v>
      </c>
      <c r="B29" s="95">
        <v>5</v>
      </c>
      <c r="C29" s="27" t="s">
        <v>1</v>
      </c>
      <c r="D29" s="28">
        <v>6</v>
      </c>
      <c r="E29" s="95">
        <v>7</v>
      </c>
      <c r="F29" s="27" t="s">
        <v>1</v>
      </c>
      <c r="G29" s="28">
        <v>9</v>
      </c>
      <c r="H29" s="95">
        <v>3</v>
      </c>
      <c r="I29" s="27" t="s">
        <v>1</v>
      </c>
      <c r="J29" s="28">
        <v>6</v>
      </c>
      <c r="K29" s="95">
        <v>1</v>
      </c>
      <c r="L29" s="27" t="s">
        <v>1</v>
      </c>
      <c r="M29" s="28">
        <v>5</v>
      </c>
      <c r="N29" s="108">
        <v>9</v>
      </c>
      <c r="O29" s="107" t="s">
        <v>1</v>
      </c>
      <c r="P29" s="109" t="s">
        <v>73</v>
      </c>
      <c r="Q29" s="24"/>
      <c r="R29" s="24"/>
    </row>
    <row r="30" spans="1:32" ht="18" customHeight="1">
      <c r="A30" s="20" t="s">
        <v>13</v>
      </c>
      <c r="B30" s="20">
        <v>7</v>
      </c>
      <c r="C30" s="21" t="s">
        <v>1</v>
      </c>
      <c r="D30" s="93">
        <v>8</v>
      </c>
      <c r="E30" s="20">
        <v>4</v>
      </c>
      <c r="F30" s="21" t="s">
        <v>1</v>
      </c>
      <c r="G30" s="93">
        <v>5</v>
      </c>
      <c r="H30" s="20">
        <v>7</v>
      </c>
      <c r="I30" s="21" t="s">
        <v>1</v>
      </c>
      <c r="J30" s="93">
        <v>10</v>
      </c>
      <c r="K30" s="94">
        <v>2</v>
      </c>
      <c r="L30" s="21" t="s">
        <v>1</v>
      </c>
      <c r="M30" s="22">
        <v>3</v>
      </c>
      <c r="N30" s="20">
        <v>1</v>
      </c>
      <c r="O30" s="21" t="s">
        <v>1</v>
      </c>
      <c r="P30" s="93">
        <v>6</v>
      </c>
      <c r="Q30" s="24"/>
      <c r="R30" s="24"/>
      <c r="T30" s="29">
        <f>SUM(U30:AF30)</f>
        <v>10</v>
      </c>
      <c r="U30" s="66">
        <f>COUNTIF(B30:P30,U1)</f>
        <v>1</v>
      </c>
      <c r="V30" s="66">
        <f>COUNTIF(B30:P30,V1)</f>
        <v>1</v>
      </c>
      <c r="W30" s="53">
        <f>COUNTIF(B30:P30,W1)</f>
        <v>1</v>
      </c>
      <c r="X30" s="53">
        <f>COUNTIF(B30:P30,X1)</f>
        <v>1</v>
      </c>
      <c r="Y30" s="53">
        <f>COUNTIF(B30:P30,Y1)</f>
        <v>1</v>
      </c>
      <c r="Z30" s="53">
        <f>COUNTIF(B30:P30,Z1)</f>
        <v>1</v>
      </c>
      <c r="AA30" s="53">
        <f>COUNTIF(B30:P30,AA1)</f>
        <v>2</v>
      </c>
      <c r="AB30" s="53">
        <f>COUNTIF(B30:P30,AB1)</f>
        <v>1</v>
      </c>
      <c r="AC30" s="66">
        <f>COUNTIF(B30:P30,AC1)</f>
        <v>0</v>
      </c>
      <c r="AD30" s="53">
        <f>COUNTIF(B30:P30,AD1)</f>
        <v>1</v>
      </c>
      <c r="AE30" s="53">
        <f>COUNTIF(B30:P30,AE1)</f>
        <v>0</v>
      </c>
      <c r="AF30" s="66">
        <f>COUNTIF(B30:P30,AF1)</f>
        <v>0</v>
      </c>
    </row>
    <row r="31" spans="1:32" ht="18" customHeight="1" thickBot="1">
      <c r="A31" s="60" t="s">
        <v>9</v>
      </c>
      <c r="B31" s="60">
        <v>9</v>
      </c>
      <c r="C31" s="61" t="s">
        <v>1</v>
      </c>
      <c r="D31" s="96">
        <v>10</v>
      </c>
      <c r="E31" s="60">
        <v>1</v>
      </c>
      <c r="F31" s="61" t="s">
        <v>1</v>
      </c>
      <c r="G31" s="96">
        <v>3</v>
      </c>
      <c r="H31" s="60">
        <v>2</v>
      </c>
      <c r="I31" s="61" t="s">
        <v>1</v>
      </c>
      <c r="J31" s="96">
        <v>5</v>
      </c>
      <c r="K31" s="99">
        <v>4</v>
      </c>
      <c r="L31" s="61" t="s">
        <v>1</v>
      </c>
      <c r="M31" s="62">
        <v>6</v>
      </c>
      <c r="N31" s="99">
        <v>2</v>
      </c>
      <c r="O31" s="61" t="s">
        <v>1</v>
      </c>
      <c r="P31" s="62">
        <v>4</v>
      </c>
      <c r="Q31" s="24"/>
      <c r="R31" s="24"/>
      <c r="S31" s="36"/>
      <c r="T31" s="29"/>
      <c r="U31" s="66"/>
      <c r="V31" s="66"/>
      <c r="W31" s="53"/>
      <c r="X31" s="53"/>
      <c r="Y31" s="53"/>
      <c r="Z31" s="53"/>
      <c r="AA31" s="53"/>
      <c r="AB31" s="53"/>
      <c r="AC31" s="66"/>
      <c r="AD31" s="53"/>
      <c r="AE31" s="53"/>
      <c r="AF31" s="66"/>
    </row>
    <row r="32" spans="1:32" ht="18" customHeight="1">
      <c r="A32" s="37"/>
      <c r="B32" s="24"/>
      <c r="C32" s="38"/>
      <c r="D32" s="25"/>
      <c r="E32" s="24"/>
      <c r="F32" s="38"/>
      <c r="G32" s="25"/>
      <c r="H32" s="24"/>
      <c r="I32" s="38"/>
      <c r="J32" s="38"/>
      <c r="K32" s="24"/>
      <c r="L32" s="38"/>
      <c r="M32" s="38"/>
      <c r="N32" s="24"/>
      <c r="O32" s="38"/>
      <c r="P32" s="24"/>
      <c r="Q32" s="24"/>
      <c r="R32" s="24"/>
      <c r="S32" s="84"/>
      <c r="T32" s="29"/>
      <c r="U32" s="66"/>
      <c r="V32" s="66"/>
      <c r="W32" s="53"/>
      <c r="X32" s="53"/>
      <c r="Y32" s="53"/>
      <c r="Z32" s="53"/>
      <c r="AA32" s="53"/>
      <c r="AB32" s="53"/>
      <c r="AC32" s="66"/>
      <c r="AD32" s="53"/>
      <c r="AE32" s="53"/>
      <c r="AF32" s="66"/>
    </row>
    <row r="33" spans="1:20" ht="18" customHeight="1" thickBot="1">
      <c r="A33" s="184">
        <f>A24+7</f>
        <v>42470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54"/>
      <c r="R33" s="154"/>
      <c r="T33" s="29"/>
    </row>
    <row r="34" spans="1:20" ht="18" customHeight="1" thickBot="1">
      <c r="A34" s="39" t="s">
        <v>0</v>
      </c>
      <c r="B34" s="180">
        <v>0.6979166666666666</v>
      </c>
      <c r="C34" s="181"/>
      <c r="D34" s="182"/>
      <c r="E34" s="180">
        <v>0.7118055555555555</v>
      </c>
      <c r="F34" s="181"/>
      <c r="G34" s="182"/>
      <c r="H34" s="180">
        <v>0.7256944444444445</v>
      </c>
      <c r="I34" s="181"/>
      <c r="J34" s="182"/>
      <c r="K34" s="180">
        <v>0.7395833333333334</v>
      </c>
      <c r="L34" s="181"/>
      <c r="M34" s="182"/>
      <c r="N34" s="180">
        <v>0.7534722222222222</v>
      </c>
      <c r="O34" s="181"/>
      <c r="P34" s="182"/>
      <c r="Q34" s="155"/>
      <c r="R34" s="155"/>
      <c r="T34" s="29"/>
    </row>
    <row r="35" spans="1:32" ht="15">
      <c r="A35" s="20" t="s">
        <v>5</v>
      </c>
      <c r="B35" s="30">
        <v>2</v>
      </c>
      <c r="C35" s="27" t="s">
        <v>1</v>
      </c>
      <c r="D35" s="100">
        <v>8</v>
      </c>
      <c r="E35" s="101">
        <v>1</v>
      </c>
      <c r="F35" s="27" t="s">
        <v>1</v>
      </c>
      <c r="G35" s="31">
        <v>8</v>
      </c>
      <c r="H35" s="101">
        <v>1</v>
      </c>
      <c r="I35" s="27" t="s">
        <v>1</v>
      </c>
      <c r="J35" s="31">
        <v>9</v>
      </c>
      <c r="K35" s="27">
        <v>6</v>
      </c>
      <c r="L35" s="27" t="s">
        <v>1</v>
      </c>
      <c r="M35" s="93">
        <v>9</v>
      </c>
      <c r="N35" s="20">
        <v>3</v>
      </c>
      <c r="O35" s="27" t="s">
        <v>1</v>
      </c>
      <c r="P35" s="93">
        <v>7</v>
      </c>
      <c r="Q35" s="24"/>
      <c r="R35" s="24"/>
      <c r="T35" s="29"/>
      <c r="U35" s="66"/>
      <c r="V35" s="66"/>
      <c r="W35" s="53"/>
      <c r="X35" s="53"/>
      <c r="Y35" s="53"/>
      <c r="Z35" s="53"/>
      <c r="AA35" s="53"/>
      <c r="AB35" s="53"/>
      <c r="AC35" s="66"/>
      <c r="AD35" s="53"/>
      <c r="AE35" s="53"/>
      <c r="AF35" s="66"/>
    </row>
    <row r="36" spans="1:32" ht="18" customHeight="1">
      <c r="A36" s="78" t="s">
        <v>12</v>
      </c>
      <c r="B36" s="78"/>
      <c r="C36" s="79"/>
      <c r="D36" s="77"/>
      <c r="E36" s="78"/>
      <c r="F36" s="79"/>
      <c r="G36" s="77"/>
      <c r="H36" s="78"/>
      <c r="I36" s="79"/>
      <c r="J36" s="77"/>
      <c r="K36" s="79"/>
      <c r="L36" s="82"/>
      <c r="M36" s="77"/>
      <c r="N36" s="78"/>
      <c r="O36" s="82"/>
      <c r="P36" s="77"/>
      <c r="Q36" s="24"/>
      <c r="R36" s="24"/>
      <c r="S36" s="55"/>
      <c r="T36" s="29">
        <f>SUM(U36:AF36)</f>
        <v>-5</v>
      </c>
      <c r="U36" s="66">
        <f>COUNTIF(B36:P36,U1)</f>
        <v>0</v>
      </c>
      <c r="V36" s="66">
        <f>COUNTIF(B36:P36,V1)-1</f>
        <v>-1</v>
      </c>
      <c r="W36" s="53">
        <f>COUNTIF(B36:P36,W1)-1</f>
        <v>-1</v>
      </c>
      <c r="X36" s="53">
        <f>COUNTIF(B36:P36,X1)-1</f>
        <v>-1</v>
      </c>
      <c r="Y36" s="53">
        <f>COUNTIF(B36:P36,Y1)-1</f>
        <v>-1</v>
      </c>
      <c r="Z36" s="53">
        <f>COUNTIF(B36:P36,Z1)-1</f>
        <v>-1</v>
      </c>
      <c r="AA36" s="53">
        <f>COUNTIF(B36:P36,AA1)</f>
        <v>0</v>
      </c>
      <c r="AB36" s="53">
        <f>COUNTIF(B36:P36,AB1)</f>
        <v>0</v>
      </c>
      <c r="AC36" s="66">
        <f>COUNTIF(B36:P36,AC1)</f>
        <v>0</v>
      </c>
      <c r="AD36" s="53">
        <f>COUNTIF(B36:P36,AD1)</f>
        <v>0</v>
      </c>
      <c r="AE36" s="53">
        <f>COUNTIF(B36:P36,AE1)</f>
        <v>0</v>
      </c>
      <c r="AF36" s="66">
        <v>0</v>
      </c>
    </row>
    <row r="37" spans="1:32" ht="18" customHeight="1">
      <c r="A37" s="26" t="s">
        <v>6</v>
      </c>
      <c r="B37" s="23">
        <v>1</v>
      </c>
      <c r="C37" s="24" t="s">
        <v>1</v>
      </c>
      <c r="D37" s="98">
        <v>7</v>
      </c>
      <c r="E37" s="23">
        <v>2</v>
      </c>
      <c r="F37" s="24" t="s">
        <v>1</v>
      </c>
      <c r="G37" s="98">
        <v>9</v>
      </c>
      <c r="H37" s="97">
        <v>5</v>
      </c>
      <c r="I37" s="24" t="s">
        <v>1</v>
      </c>
      <c r="J37" s="25">
        <v>7</v>
      </c>
      <c r="K37" s="102">
        <v>4</v>
      </c>
      <c r="L37" s="27" t="s">
        <v>1</v>
      </c>
      <c r="M37" s="25">
        <v>7</v>
      </c>
      <c r="N37" s="26">
        <v>6</v>
      </c>
      <c r="O37" s="27" t="s">
        <v>1</v>
      </c>
      <c r="P37" s="103">
        <v>10</v>
      </c>
      <c r="Q37" s="24"/>
      <c r="R37" s="24"/>
      <c r="T37" s="29"/>
      <c r="U37" s="66"/>
      <c r="V37" s="66"/>
      <c r="W37" s="53"/>
      <c r="X37" s="53"/>
      <c r="Y37" s="53"/>
      <c r="Z37" s="53"/>
      <c r="AA37" s="53"/>
      <c r="AB37" s="53"/>
      <c r="AC37" s="66"/>
      <c r="AD37" s="53"/>
      <c r="AE37" s="53"/>
      <c r="AF37" s="66"/>
    </row>
    <row r="38" spans="1:32" s="29" customFormat="1" ht="18" customHeight="1">
      <c r="A38" s="26" t="s">
        <v>7</v>
      </c>
      <c r="B38" s="95">
        <v>4</v>
      </c>
      <c r="C38" s="27" t="s">
        <v>1</v>
      </c>
      <c r="D38" s="28">
        <v>10</v>
      </c>
      <c r="E38" s="95">
        <v>3</v>
      </c>
      <c r="F38" s="27" t="s">
        <v>1</v>
      </c>
      <c r="G38" s="28">
        <v>10</v>
      </c>
      <c r="H38" s="95">
        <v>3</v>
      </c>
      <c r="I38" s="27" t="s">
        <v>1</v>
      </c>
      <c r="J38" s="28">
        <v>4</v>
      </c>
      <c r="K38" s="27">
        <v>5</v>
      </c>
      <c r="L38" s="27" t="s">
        <v>1</v>
      </c>
      <c r="M38" s="103">
        <v>8</v>
      </c>
      <c r="N38" s="26">
        <v>1</v>
      </c>
      <c r="O38" s="27" t="s">
        <v>1</v>
      </c>
      <c r="P38" s="103">
        <v>2</v>
      </c>
      <c r="Q38" s="24"/>
      <c r="R38" s="24"/>
      <c r="U38" s="66"/>
      <c r="V38" s="66"/>
      <c r="W38" s="53"/>
      <c r="X38" s="53"/>
      <c r="Y38" s="53"/>
      <c r="Z38" s="53"/>
      <c r="AA38" s="53"/>
      <c r="AB38" s="53"/>
      <c r="AC38" s="66"/>
      <c r="AD38" s="53"/>
      <c r="AE38" s="53"/>
      <c r="AF38" s="66"/>
    </row>
    <row r="39" spans="1:32" s="53" customFormat="1" ht="18" customHeight="1">
      <c r="A39" s="20" t="s">
        <v>13</v>
      </c>
      <c r="B39" s="94">
        <v>3</v>
      </c>
      <c r="C39" s="21" t="s">
        <v>1</v>
      </c>
      <c r="D39" s="22">
        <v>9</v>
      </c>
      <c r="E39" s="20">
        <v>6</v>
      </c>
      <c r="F39" s="21" t="s">
        <v>1</v>
      </c>
      <c r="G39" s="93">
        <v>7</v>
      </c>
      <c r="H39" s="20">
        <v>2</v>
      </c>
      <c r="I39" s="21" t="s">
        <v>1</v>
      </c>
      <c r="J39" s="93">
        <v>10</v>
      </c>
      <c r="K39" s="21">
        <v>1</v>
      </c>
      <c r="L39" s="27" t="s">
        <v>1</v>
      </c>
      <c r="M39" s="93">
        <v>10</v>
      </c>
      <c r="N39" s="94">
        <v>4</v>
      </c>
      <c r="O39" s="27" t="s">
        <v>1</v>
      </c>
      <c r="P39" s="22">
        <v>8</v>
      </c>
      <c r="Q39" s="24"/>
      <c r="R39" s="24"/>
      <c r="T39" s="29">
        <f>SUM(U39:AF39)</f>
        <v>10</v>
      </c>
      <c r="U39" s="66">
        <f>COUNTIF(B39:P39,U1)</f>
        <v>1</v>
      </c>
      <c r="V39" s="66">
        <f>COUNTIF(B39:P39,V1)</f>
        <v>1</v>
      </c>
      <c r="W39" s="53">
        <f>COUNTIF(B39:P39,W1)</f>
        <v>1</v>
      </c>
      <c r="X39" s="53">
        <f>COUNTIF(B39:P39,X1)</f>
        <v>1</v>
      </c>
      <c r="Y39" s="53">
        <f>COUNTIF(B39:P39,Y1)</f>
        <v>0</v>
      </c>
      <c r="Z39" s="53">
        <f>COUNTIF(B39:P39,Z1)</f>
        <v>1</v>
      </c>
      <c r="AA39" s="53">
        <f>COUNTIF(B39:P39,AA1)</f>
        <v>1</v>
      </c>
      <c r="AB39" s="53">
        <f>COUNTIF(B39:P39,AB1)</f>
        <v>1</v>
      </c>
      <c r="AC39" s="66">
        <f>COUNTIF(B39:P39,AC1)</f>
        <v>1</v>
      </c>
      <c r="AD39" s="53">
        <f>COUNTIF(B39:P39,AD1)</f>
        <v>2</v>
      </c>
      <c r="AE39" s="53">
        <f>COUNTIF(B39:P39,AE1)</f>
        <v>0</v>
      </c>
      <c r="AF39" s="66">
        <f>COUNTIF(B39:P39,AF1)</f>
        <v>0</v>
      </c>
    </row>
    <row r="40" spans="1:32" s="29" customFormat="1" ht="18" customHeight="1" thickBot="1">
      <c r="A40" s="60" t="s">
        <v>9</v>
      </c>
      <c r="B40" s="99">
        <v>5</v>
      </c>
      <c r="C40" s="61" t="s">
        <v>1</v>
      </c>
      <c r="D40" s="62">
        <v>6</v>
      </c>
      <c r="E40" s="99">
        <v>4</v>
      </c>
      <c r="F40" s="61" t="s">
        <v>1</v>
      </c>
      <c r="G40" s="62">
        <v>5</v>
      </c>
      <c r="H40" s="60">
        <v>6</v>
      </c>
      <c r="I40" s="61" t="s">
        <v>1</v>
      </c>
      <c r="J40" s="96">
        <v>8</v>
      </c>
      <c r="K40" s="61">
        <v>2</v>
      </c>
      <c r="L40" s="61" t="s">
        <v>1</v>
      </c>
      <c r="M40" s="96">
        <v>3</v>
      </c>
      <c r="N40" s="99">
        <v>5</v>
      </c>
      <c r="O40" s="61" t="s">
        <v>1</v>
      </c>
      <c r="P40" s="62">
        <v>9</v>
      </c>
      <c r="Q40" s="24"/>
      <c r="R40" s="24"/>
      <c r="U40" s="66"/>
      <c r="V40" s="66"/>
      <c r="W40" s="53"/>
      <c r="X40" s="53"/>
      <c r="Y40" s="53"/>
      <c r="Z40" s="53"/>
      <c r="AA40" s="53"/>
      <c r="AB40" s="53"/>
      <c r="AC40" s="66"/>
      <c r="AD40" s="53"/>
      <c r="AE40" s="53"/>
      <c r="AF40" s="66"/>
    </row>
    <row r="41" spans="1:32" s="29" customFormat="1" ht="18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156"/>
      <c r="R41" s="156"/>
      <c r="U41" s="66"/>
      <c r="V41" s="66"/>
      <c r="W41" s="53"/>
      <c r="X41" s="53"/>
      <c r="Y41" s="53"/>
      <c r="Z41" s="53"/>
      <c r="AA41" s="53"/>
      <c r="AB41" s="53"/>
      <c r="AC41" s="66"/>
      <c r="AD41" s="53"/>
      <c r="AE41" s="53"/>
      <c r="AF41" s="66"/>
    </row>
    <row r="42" spans="1:32" s="29" customFormat="1" ht="18" customHeight="1" thickBot="1">
      <c r="A42" s="184">
        <f>A33+7</f>
        <v>42477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54"/>
      <c r="R42" s="154"/>
      <c r="U42" s="66"/>
      <c r="V42" s="66"/>
      <c r="W42" s="53"/>
      <c r="X42" s="53"/>
      <c r="Y42" s="53"/>
      <c r="Z42" s="53"/>
      <c r="AA42" s="53"/>
      <c r="AB42" s="53"/>
      <c r="AC42" s="66"/>
      <c r="AD42" s="53"/>
      <c r="AE42" s="53"/>
      <c r="AF42" s="66"/>
    </row>
    <row r="43" spans="1:32" s="29" customFormat="1" ht="18" customHeight="1" thickBot="1">
      <c r="A43" s="39" t="s">
        <v>0</v>
      </c>
      <c r="B43" s="180">
        <v>0.6979166666666666</v>
      </c>
      <c r="C43" s="181"/>
      <c r="D43" s="182"/>
      <c r="E43" s="180">
        <v>0.7118055555555555</v>
      </c>
      <c r="F43" s="181"/>
      <c r="G43" s="182"/>
      <c r="H43" s="180">
        <v>0.7256944444444445</v>
      </c>
      <c r="I43" s="181"/>
      <c r="J43" s="182"/>
      <c r="K43" s="180">
        <v>0.7395833333333334</v>
      </c>
      <c r="L43" s="181"/>
      <c r="M43" s="182"/>
      <c r="N43" s="180">
        <v>0.7534722222222222</v>
      </c>
      <c r="O43" s="181"/>
      <c r="P43" s="182"/>
      <c r="Q43" s="155"/>
      <c r="R43" s="155"/>
      <c r="U43" s="66"/>
      <c r="V43" s="66"/>
      <c r="W43" s="53"/>
      <c r="X43" s="53"/>
      <c r="Y43" s="53"/>
      <c r="Z43" s="53"/>
      <c r="AA43" s="53"/>
      <c r="AB43" s="53"/>
      <c r="AC43" s="66"/>
      <c r="AD43" s="53"/>
      <c r="AE43" s="53"/>
      <c r="AF43" s="66"/>
    </row>
    <row r="44" spans="1:32" s="29" customFormat="1" ht="18" customHeight="1">
      <c r="A44" s="58" t="s">
        <v>5</v>
      </c>
      <c r="B44" s="26">
        <v>1</v>
      </c>
      <c r="C44" s="27" t="s">
        <v>1</v>
      </c>
      <c r="D44" s="103">
        <v>3</v>
      </c>
      <c r="E44" s="20">
        <v>2</v>
      </c>
      <c r="F44" s="27" t="s">
        <v>1</v>
      </c>
      <c r="G44" s="93">
        <v>3</v>
      </c>
      <c r="H44" s="94">
        <v>9</v>
      </c>
      <c r="I44" s="27" t="s">
        <v>1</v>
      </c>
      <c r="J44" s="22">
        <v>10</v>
      </c>
      <c r="K44" s="94">
        <v>4</v>
      </c>
      <c r="L44" s="27" t="s">
        <v>1</v>
      </c>
      <c r="M44" s="22">
        <v>9</v>
      </c>
      <c r="N44" s="94">
        <v>1</v>
      </c>
      <c r="O44" s="27" t="s">
        <v>1</v>
      </c>
      <c r="P44" s="22">
        <v>7</v>
      </c>
      <c r="Q44" s="24"/>
      <c r="R44" s="24"/>
      <c r="U44" s="66"/>
      <c r="V44" s="66"/>
      <c r="W44" s="53"/>
      <c r="X44" s="53"/>
      <c r="Y44" s="53"/>
      <c r="Z44" s="53"/>
      <c r="AA44" s="53"/>
      <c r="AB44" s="53"/>
      <c r="AC44" s="66"/>
      <c r="AD44" s="53"/>
      <c r="AE44" s="53"/>
      <c r="AF44" s="66"/>
    </row>
    <row r="45" spans="1:32" s="29" customFormat="1" ht="18" customHeight="1">
      <c r="A45" s="59" t="s">
        <v>12</v>
      </c>
      <c r="B45" s="78"/>
      <c r="C45" s="82"/>
      <c r="D45" s="80"/>
      <c r="E45" s="78"/>
      <c r="F45" s="82"/>
      <c r="G45" s="80"/>
      <c r="H45" s="78"/>
      <c r="I45" s="82"/>
      <c r="J45" s="80"/>
      <c r="K45" s="78"/>
      <c r="L45" s="82"/>
      <c r="M45" s="80"/>
      <c r="N45" s="78"/>
      <c r="O45" s="82"/>
      <c r="P45" s="80"/>
      <c r="Q45" s="24"/>
      <c r="R45" s="24"/>
      <c r="T45" s="29">
        <f>SUM(U45:AF45)</f>
        <v>0</v>
      </c>
      <c r="U45" s="66">
        <f>COUNTIF(B45:P45,U1)</f>
        <v>0</v>
      </c>
      <c r="V45" s="66">
        <f>COUNTIF(B45:P45,V1)</f>
        <v>0</v>
      </c>
      <c r="W45" s="53">
        <f>COUNTIF(B45:P45,W1)</f>
        <v>0</v>
      </c>
      <c r="X45" s="53">
        <f>COUNTIF(B45:P45,X1)</f>
        <v>0</v>
      </c>
      <c r="Y45" s="53">
        <f>COUNTIF(B45:P45,Y1)</f>
        <v>0</v>
      </c>
      <c r="Z45" s="53">
        <f>COUNTIF(B45:P45,Z1)</f>
        <v>0</v>
      </c>
      <c r="AA45" s="53">
        <f>COUNTIF(B45:P45,AA1)</f>
        <v>0</v>
      </c>
      <c r="AB45" s="53">
        <f>COUNTIF(B45:P45,AB1)</f>
        <v>0</v>
      </c>
      <c r="AC45" s="66">
        <f>COUNTIF(B45:P45,AC1)</f>
        <v>0</v>
      </c>
      <c r="AD45" s="53">
        <f>COUNTIF(B45:P45,AD1)</f>
        <v>0</v>
      </c>
      <c r="AE45" s="53">
        <f>COUNTIF(B45:P45,AE1)</f>
        <v>0</v>
      </c>
      <c r="AF45" s="66">
        <f>COUNTIF(B45:P45,AF1)</f>
        <v>0</v>
      </c>
    </row>
    <row r="46" spans="1:32" s="29" customFormat="1" ht="18" customHeight="1">
      <c r="A46" s="57" t="s">
        <v>6</v>
      </c>
      <c r="B46" s="97">
        <v>4</v>
      </c>
      <c r="C46" s="27" t="s">
        <v>1</v>
      </c>
      <c r="D46" s="25">
        <v>6</v>
      </c>
      <c r="E46" s="97">
        <v>6</v>
      </c>
      <c r="F46" s="27" t="s">
        <v>1</v>
      </c>
      <c r="G46" s="25">
        <v>9</v>
      </c>
      <c r="H46" s="23">
        <v>7</v>
      </c>
      <c r="I46" s="27" t="s">
        <v>1</v>
      </c>
      <c r="J46" s="98">
        <v>8</v>
      </c>
      <c r="K46" s="97">
        <v>1</v>
      </c>
      <c r="L46" s="27" t="s">
        <v>1</v>
      </c>
      <c r="M46" s="25">
        <v>6</v>
      </c>
      <c r="N46" s="94">
        <v>3</v>
      </c>
      <c r="O46" s="27" t="s">
        <v>1</v>
      </c>
      <c r="P46" s="22">
        <v>9</v>
      </c>
      <c r="Q46" s="24"/>
      <c r="R46" s="24"/>
      <c r="U46" s="66"/>
      <c r="V46" s="66"/>
      <c r="W46" s="53"/>
      <c r="X46" s="53"/>
      <c r="Y46" s="53"/>
      <c r="Z46" s="53"/>
      <c r="AA46" s="53"/>
      <c r="AB46" s="53"/>
      <c r="AC46" s="66"/>
      <c r="AD46" s="53"/>
      <c r="AE46" s="53"/>
      <c r="AF46" s="66"/>
    </row>
    <row r="47" spans="1:18" ht="18" customHeight="1">
      <c r="A47" s="57" t="s">
        <v>7</v>
      </c>
      <c r="B47" s="26">
        <v>7</v>
      </c>
      <c r="C47" s="27" t="s">
        <v>1</v>
      </c>
      <c r="D47" s="103">
        <v>10</v>
      </c>
      <c r="E47" s="95">
        <v>5</v>
      </c>
      <c r="F47" s="27" t="s">
        <v>1</v>
      </c>
      <c r="G47" s="28">
        <v>7</v>
      </c>
      <c r="H47" s="26">
        <v>2</v>
      </c>
      <c r="I47" s="27" t="s">
        <v>1</v>
      </c>
      <c r="J47" s="103">
        <v>4</v>
      </c>
      <c r="K47" s="95">
        <v>3</v>
      </c>
      <c r="L47" s="27" t="s">
        <v>1</v>
      </c>
      <c r="M47" s="28">
        <v>8</v>
      </c>
      <c r="N47" s="26">
        <v>4</v>
      </c>
      <c r="O47" s="27" t="s">
        <v>1</v>
      </c>
      <c r="P47" s="103">
        <v>10</v>
      </c>
      <c r="Q47" s="24"/>
      <c r="R47" s="24"/>
    </row>
    <row r="48" spans="1:32" ht="18" customHeight="1">
      <c r="A48" s="59" t="s">
        <v>13</v>
      </c>
      <c r="B48" s="20">
        <v>2</v>
      </c>
      <c r="C48" s="27" t="s">
        <v>1</v>
      </c>
      <c r="D48" s="93">
        <v>5</v>
      </c>
      <c r="E48" s="94">
        <v>1</v>
      </c>
      <c r="F48" s="27" t="s">
        <v>1</v>
      </c>
      <c r="G48" s="22">
        <v>4</v>
      </c>
      <c r="H48" s="94">
        <v>3</v>
      </c>
      <c r="I48" s="27" t="s">
        <v>1</v>
      </c>
      <c r="J48" s="22">
        <v>6</v>
      </c>
      <c r="K48" s="20">
        <v>5</v>
      </c>
      <c r="L48" s="27" t="s">
        <v>1</v>
      </c>
      <c r="M48" s="93">
        <v>10</v>
      </c>
      <c r="N48" s="23">
        <v>2</v>
      </c>
      <c r="O48" s="27" t="s">
        <v>1</v>
      </c>
      <c r="P48" s="98">
        <v>8</v>
      </c>
      <c r="Q48" s="24"/>
      <c r="R48" s="24"/>
      <c r="T48" s="29">
        <f>SUM(U48:AF48)</f>
        <v>10</v>
      </c>
      <c r="U48" s="66">
        <f>COUNTIF(B48:P48,U1)</f>
        <v>1</v>
      </c>
      <c r="V48" s="66">
        <f>COUNTIF(B48:P48,V1)</f>
        <v>2</v>
      </c>
      <c r="W48" s="53">
        <f>COUNTIF(B48:P48,W1)</f>
        <v>1</v>
      </c>
      <c r="X48" s="53">
        <f>COUNTIF(B48:P48,X1)</f>
        <v>1</v>
      </c>
      <c r="Y48" s="53">
        <f>COUNTIF(B48:P48,Y1)</f>
        <v>2</v>
      </c>
      <c r="Z48" s="53">
        <f>COUNTIF(B48:P48,Z1)</f>
        <v>1</v>
      </c>
      <c r="AA48" s="53">
        <f>COUNTIF(B48:P48,AA1)</f>
        <v>0</v>
      </c>
      <c r="AB48" s="53">
        <f>COUNTIF(B48:P48,AB1)</f>
        <v>1</v>
      </c>
      <c r="AC48" s="66">
        <f>COUNTIF(B48:P48,AC1)</f>
        <v>0</v>
      </c>
      <c r="AD48" s="53">
        <f>COUNTIF(B48:P48,AD1)</f>
        <v>1</v>
      </c>
      <c r="AE48" s="53">
        <f>COUNTIF(B48:P48,AE1)</f>
        <v>0</v>
      </c>
      <c r="AF48" s="66">
        <f>COUNTIF(B48:P48,AF1)</f>
        <v>0</v>
      </c>
    </row>
    <row r="49" spans="1:18" ht="18" customHeight="1" thickBot="1">
      <c r="A49" s="63" t="s">
        <v>9</v>
      </c>
      <c r="B49" s="99">
        <v>8</v>
      </c>
      <c r="C49" s="61" t="s">
        <v>1</v>
      </c>
      <c r="D49" s="62">
        <v>9</v>
      </c>
      <c r="E49" s="99">
        <v>8</v>
      </c>
      <c r="F49" s="61" t="s">
        <v>1</v>
      </c>
      <c r="G49" s="62">
        <v>10</v>
      </c>
      <c r="H49" s="99">
        <v>1</v>
      </c>
      <c r="I49" s="61" t="s">
        <v>1</v>
      </c>
      <c r="J49" s="62">
        <v>5</v>
      </c>
      <c r="K49" s="60">
        <v>2</v>
      </c>
      <c r="L49" s="61" t="s">
        <v>1</v>
      </c>
      <c r="M49" s="96">
        <v>7</v>
      </c>
      <c r="N49" s="99">
        <v>5</v>
      </c>
      <c r="O49" s="61" t="s">
        <v>1</v>
      </c>
      <c r="P49" s="62">
        <v>6</v>
      </c>
      <c r="Q49" s="24"/>
      <c r="R49" s="24"/>
    </row>
    <row r="50" spans="1:18" ht="18" customHeight="1">
      <c r="A50" s="3"/>
      <c r="B50" s="24" t="s">
        <v>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8" customHeight="1" thickBot="1">
      <c r="A51" s="184">
        <f>A42+7</f>
        <v>42484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54"/>
      <c r="R51" s="154"/>
    </row>
    <row r="52" spans="1:18" ht="18" customHeight="1" thickBot="1">
      <c r="A52" s="39" t="s">
        <v>0</v>
      </c>
      <c r="B52" s="180">
        <v>0.6979166666666666</v>
      </c>
      <c r="C52" s="181"/>
      <c r="D52" s="182"/>
      <c r="E52" s="180">
        <v>0.7118055555555555</v>
      </c>
      <c r="F52" s="181"/>
      <c r="G52" s="182"/>
      <c r="H52" s="180">
        <v>0.7256944444444445</v>
      </c>
      <c r="I52" s="181"/>
      <c r="J52" s="182"/>
      <c r="K52" s="180">
        <v>0.7395833333333334</v>
      </c>
      <c r="L52" s="181"/>
      <c r="M52" s="182"/>
      <c r="N52" s="180">
        <v>0.7534722222222222</v>
      </c>
      <c r="O52" s="181"/>
      <c r="P52" s="182"/>
      <c r="Q52" s="155"/>
      <c r="R52" s="155"/>
    </row>
    <row r="53" spans="1:18" ht="18" customHeight="1">
      <c r="A53" s="20" t="s">
        <v>5</v>
      </c>
      <c r="B53" s="20">
        <v>3</v>
      </c>
      <c r="C53" s="27" t="s">
        <v>1</v>
      </c>
      <c r="D53" s="93">
        <v>10</v>
      </c>
      <c r="E53" s="20">
        <v>6</v>
      </c>
      <c r="F53" s="27" t="s">
        <v>1</v>
      </c>
      <c r="G53" s="93">
        <v>8</v>
      </c>
      <c r="H53" s="20">
        <v>1</v>
      </c>
      <c r="I53" s="27" t="s">
        <v>1</v>
      </c>
      <c r="J53" s="93">
        <v>10</v>
      </c>
      <c r="K53" s="94">
        <v>5</v>
      </c>
      <c r="L53" s="27" t="s">
        <v>1</v>
      </c>
      <c r="M53" s="22">
        <v>8</v>
      </c>
      <c r="N53" s="94">
        <v>7</v>
      </c>
      <c r="O53" s="27" t="s">
        <v>1</v>
      </c>
      <c r="P53" s="22">
        <v>10</v>
      </c>
      <c r="Q53" s="24"/>
      <c r="R53" s="24"/>
    </row>
    <row r="54" spans="1:32" ht="18" customHeight="1">
      <c r="A54" s="20" t="s">
        <v>12</v>
      </c>
      <c r="B54" s="78"/>
      <c r="C54" s="82"/>
      <c r="D54" s="80"/>
      <c r="E54" s="78"/>
      <c r="F54" s="82"/>
      <c r="G54" s="80" t="s">
        <v>74</v>
      </c>
      <c r="H54" s="78"/>
      <c r="I54" s="82"/>
      <c r="J54" s="80"/>
      <c r="K54" s="78"/>
      <c r="L54" s="82"/>
      <c r="M54" s="80"/>
      <c r="N54" s="78"/>
      <c r="O54" s="82"/>
      <c r="P54" s="80"/>
      <c r="Q54" s="24"/>
      <c r="R54" s="24"/>
      <c r="T54" s="29">
        <f>SUM(U54:AF54)</f>
        <v>0</v>
      </c>
      <c r="U54" s="66">
        <f>COUNTIF(B54:P54,U1)</f>
        <v>0</v>
      </c>
      <c r="V54" s="66">
        <f>COUNTIF(B54:P54,V1)</f>
        <v>0</v>
      </c>
      <c r="W54" s="53">
        <f>COUNTIF(B54:P54,W1)</f>
        <v>0</v>
      </c>
      <c r="X54" s="53">
        <f>COUNTIF(B54:P54,X1)</f>
        <v>0</v>
      </c>
      <c r="Y54" s="53">
        <f>COUNTIF(B54:P54,Y1)</f>
        <v>0</v>
      </c>
      <c r="Z54" s="53">
        <f>COUNTIF(B54:P54,Z1)</f>
        <v>0</v>
      </c>
      <c r="AA54" s="53">
        <f>COUNTIF(B54:P54,AA1)</f>
        <v>0</v>
      </c>
      <c r="AB54" s="53">
        <f>COUNTIF(B54:P54,AB1)</f>
        <v>0</v>
      </c>
      <c r="AC54" s="66">
        <f>COUNTIF(B54:P54,AC1)</f>
        <v>0</v>
      </c>
      <c r="AD54" s="53">
        <f>COUNTIF(B54:P54,AD1)</f>
        <v>0</v>
      </c>
      <c r="AE54" s="53">
        <f>COUNTIF(B54:P54,AE1)</f>
        <v>0</v>
      </c>
      <c r="AF54" s="66">
        <f>COUNTIF(B54:P54,AF1)</f>
        <v>0</v>
      </c>
    </row>
    <row r="55" spans="1:32" ht="18" customHeight="1">
      <c r="A55" s="26" t="s">
        <v>6</v>
      </c>
      <c r="B55" s="26">
        <v>4</v>
      </c>
      <c r="C55" s="27" t="s">
        <v>1</v>
      </c>
      <c r="D55" s="103">
        <v>5</v>
      </c>
      <c r="E55" s="20">
        <v>2</v>
      </c>
      <c r="F55" s="27" t="s">
        <v>1</v>
      </c>
      <c r="G55" s="93">
        <v>10</v>
      </c>
      <c r="H55" s="94">
        <v>5</v>
      </c>
      <c r="I55" s="27" t="s">
        <v>1</v>
      </c>
      <c r="J55" s="22">
        <v>9</v>
      </c>
      <c r="K55" s="97">
        <v>1</v>
      </c>
      <c r="L55" s="27" t="s">
        <v>1</v>
      </c>
      <c r="M55" s="25">
        <v>2</v>
      </c>
      <c r="N55" s="97">
        <v>2</v>
      </c>
      <c r="O55" s="27" t="s">
        <v>1</v>
      </c>
      <c r="P55" s="25">
        <v>5</v>
      </c>
      <c r="Q55" s="24"/>
      <c r="R55" s="24"/>
      <c r="T55" s="29"/>
      <c r="U55" s="66"/>
      <c r="V55" s="66"/>
      <c r="W55" s="53"/>
      <c r="X55" s="53"/>
      <c r="Y55" s="53"/>
      <c r="Z55" s="53"/>
      <c r="AA55" s="53"/>
      <c r="AB55" s="53"/>
      <c r="AC55" s="66"/>
      <c r="AD55" s="53"/>
      <c r="AE55" s="53"/>
      <c r="AF55" s="66"/>
    </row>
    <row r="56" spans="1:18" ht="18" customHeight="1">
      <c r="A56" s="26" t="s">
        <v>7</v>
      </c>
      <c r="B56" s="95">
        <v>1</v>
      </c>
      <c r="C56" s="27" t="s">
        <v>1</v>
      </c>
      <c r="D56" s="28">
        <v>8</v>
      </c>
      <c r="E56" s="26">
        <v>3</v>
      </c>
      <c r="F56" s="27" t="s">
        <v>1</v>
      </c>
      <c r="G56" s="103">
        <v>5</v>
      </c>
      <c r="H56" s="26">
        <v>2</v>
      </c>
      <c r="I56" s="27" t="s">
        <v>1</v>
      </c>
      <c r="J56" s="103">
        <v>6</v>
      </c>
      <c r="K56" s="26">
        <v>6</v>
      </c>
      <c r="L56" s="27" t="s">
        <v>1</v>
      </c>
      <c r="M56" s="103">
        <v>10</v>
      </c>
      <c r="N56" s="95">
        <v>1</v>
      </c>
      <c r="O56" s="27" t="s">
        <v>1</v>
      </c>
      <c r="P56" s="28">
        <v>3</v>
      </c>
      <c r="Q56" s="24"/>
      <c r="R56" s="24"/>
    </row>
    <row r="57" spans="1:32" ht="18" customHeight="1">
      <c r="A57" s="20" t="s">
        <v>13</v>
      </c>
      <c r="B57" s="26">
        <v>6</v>
      </c>
      <c r="C57" s="27" t="s">
        <v>1</v>
      </c>
      <c r="D57" s="103">
        <v>7</v>
      </c>
      <c r="E57" s="94">
        <v>1</v>
      </c>
      <c r="F57" s="21" t="s">
        <v>1</v>
      </c>
      <c r="G57" s="22">
        <v>9</v>
      </c>
      <c r="H57" s="94">
        <v>3</v>
      </c>
      <c r="I57" s="21" t="s">
        <v>1</v>
      </c>
      <c r="J57" s="22">
        <v>7</v>
      </c>
      <c r="K57" s="20">
        <v>3</v>
      </c>
      <c r="L57" s="27" t="s">
        <v>1</v>
      </c>
      <c r="M57" s="93">
        <v>4</v>
      </c>
      <c r="N57" s="94">
        <v>8</v>
      </c>
      <c r="O57" s="27" t="s">
        <v>1</v>
      </c>
      <c r="P57" s="22">
        <v>9</v>
      </c>
      <c r="Q57" s="24"/>
      <c r="R57" s="24"/>
      <c r="T57" s="29">
        <f>SUM(U57:AF57)</f>
        <v>10</v>
      </c>
      <c r="U57" s="66">
        <f>COUNTIF(B57:P57,U1)</f>
        <v>1</v>
      </c>
      <c r="V57" s="66">
        <f>COUNTIF(B57:P57,V1)</f>
        <v>0</v>
      </c>
      <c r="W57" s="53">
        <f>COUNTIF(B57:P57,W1)</f>
        <v>2</v>
      </c>
      <c r="X57" s="53">
        <f>COUNTIF(B57:P57,X1)</f>
        <v>1</v>
      </c>
      <c r="Y57" s="53">
        <f>COUNTIF(B57:P57,Y1)</f>
        <v>0</v>
      </c>
      <c r="Z57" s="53">
        <f>COUNTIF(B57:P57,Z1)</f>
        <v>1</v>
      </c>
      <c r="AA57" s="53">
        <f>COUNTIF(B57:P57,AA1)</f>
        <v>2</v>
      </c>
      <c r="AB57" s="53">
        <f>COUNTIF(B57:P57,AB1)</f>
        <v>1</v>
      </c>
      <c r="AC57" s="66">
        <f>COUNTIF(B57:P57,AC1)</f>
        <v>2</v>
      </c>
      <c r="AD57" s="53">
        <f>COUNTIF(B57:P57,AD1)</f>
        <v>0</v>
      </c>
      <c r="AE57" s="53">
        <f>COUNTIF(B57:P57,AE1)</f>
        <v>0</v>
      </c>
      <c r="AF57" s="66">
        <f>COUNTIF(B57:P57,AF1)</f>
        <v>0</v>
      </c>
    </row>
    <row r="58" spans="1:16" ht="18" customHeight="1" thickBot="1">
      <c r="A58" s="60" t="s">
        <v>9</v>
      </c>
      <c r="B58" s="60">
        <v>2</v>
      </c>
      <c r="C58" s="61" t="s">
        <v>1</v>
      </c>
      <c r="D58" s="96">
        <v>9</v>
      </c>
      <c r="E58" s="60">
        <v>4</v>
      </c>
      <c r="F58" s="61" t="s">
        <v>1</v>
      </c>
      <c r="G58" s="96">
        <v>7</v>
      </c>
      <c r="H58" s="99">
        <v>4</v>
      </c>
      <c r="I58" s="61" t="s">
        <v>1</v>
      </c>
      <c r="J58" s="62">
        <v>8</v>
      </c>
      <c r="K58" s="60">
        <v>7</v>
      </c>
      <c r="L58" s="61" t="s">
        <v>1</v>
      </c>
      <c r="M58" s="96">
        <v>9</v>
      </c>
      <c r="N58" s="99">
        <v>4</v>
      </c>
      <c r="O58" s="61" t="s">
        <v>1</v>
      </c>
      <c r="P58" s="62">
        <v>6</v>
      </c>
    </row>
    <row r="59" spans="1:16" ht="18" customHeight="1">
      <c r="A59" s="3"/>
      <c r="B59" s="69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3"/>
      <c r="P59" s="3"/>
    </row>
    <row r="60" spans="1:16" ht="18" customHeight="1" thickBot="1">
      <c r="A60" s="185" t="s">
        <v>75</v>
      </c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</row>
    <row r="61" spans="1:16" ht="18" customHeight="1" thickBot="1">
      <c r="A61" s="39" t="s">
        <v>0</v>
      </c>
      <c r="B61" s="180">
        <v>0.6979166666666666</v>
      </c>
      <c r="C61" s="181"/>
      <c r="D61" s="182"/>
      <c r="E61" s="180">
        <v>0.7118055555555555</v>
      </c>
      <c r="F61" s="181"/>
      <c r="G61" s="182"/>
      <c r="H61" s="180">
        <v>0.7256944444444445</v>
      </c>
      <c r="I61" s="181"/>
      <c r="J61" s="182"/>
      <c r="K61" s="180">
        <v>0.7395833333333334</v>
      </c>
      <c r="L61" s="181"/>
      <c r="M61" s="182"/>
      <c r="N61" s="180">
        <v>0.7534722222222222</v>
      </c>
      <c r="O61" s="181"/>
      <c r="P61" s="182"/>
    </row>
    <row r="62" spans="1:16" ht="18" customHeight="1">
      <c r="A62" s="20" t="s">
        <v>5</v>
      </c>
      <c r="B62" s="94">
        <v>5</v>
      </c>
      <c r="C62" s="21" t="s">
        <v>1</v>
      </c>
      <c r="D62" s="22">
        <v>7</v>
      </c>
      <c r="E62" s="95">
        <v>7</v>
      </c>
      <c r="F62" s="27" t="s">
        <v>1</v>
      </c>
      <c r="G62" s="28">
        <v>8</v>
      </c>
      <c r="H62" s="94">
        <v>1</v>
      </c>
      <c r="I62" s="21" t="s">
        <v>1</v>
      </c>
      <c r="J62" s="22">
        <v>6</v>
      </c>
      <c r="K62" s="94">
        <v>3</v>
      </c>
      <c r="L62" s="21" t="s">
        <v>1</v>
      </c>
      <c r="M62" s="22">
        <v>9</v>
      </c>
      <c r="N62" s="20">
        <v>1</v>
      </c>
      <c r="O62" s="21" t="s">
        <v>1</v>
      </c>
      <c r="P62" s="93">
        <v>8</v>
      </c>
    </row>
    <row r="63" spans="1:32" ht="18" customHeight="1">
      <c r="A63" s="20" t="s">
        <v>12</v>
      </c>
      <c r="B63" s="78"/>
      <c r="C63" s="82"/>
      <c r="D63" s="80"/>
      <c r="E63" s="78"/>
      <c r="F63" s="82"/>
      <c r="G63" s="80"/>
      <c r="H63" s="78"/>
      <c r="I63" s="82"/>
      <c r="J63" s="80"/>
      <c r="K63" s="78"/>
      <c r="L63" s="82"/>
      <c r="M63" s="79"/>
      <c r="N63" s="160"/>
      <c r="O63" s="82"/>
      <c r="P63" s="161"/>
      <c r="T63" s="29">
        <f>SUM(U63:AF63)</f>
        <v>0</v>
      </c>
      <c r="U63" s="66">
        <f>COUNTIF(B63:P63,U1)</f>
        <v>0</v>
      </c>
      <c r="V63" s="66">
        <f>COUNTIF(B63:P63,V1)</f>
        <v>0</v>
      </c>
      <c r="W63" s="53">
        <f>COUNTIF(B63:P63,W1)</f>
        <v>0</v>
      </c>
      <c r="X63" s="53">
        <f>COUNTIF(B63:P63,X1)</f>
        <v>0</v>
      </c>
      <c r="Y63" s="53">
        <f>COUNTIF(B63:P63,Y1)</f>
        <v>0</v>
      </c>
      <c r="Z63" s="53">
        <f>COUNTIF(B63:P63,Z1)</f>
        <v>0</v>
      </c>
      <c r="AA63" s="53">
        <f>COUNTIF(B63:P63,AA1)</f>
        <v>0</v>
      </c>
      <c r="AB63" s="53">
        <f>COUNTIF(B63:P63,AB1)</f>
        <v>0</v>
      </c>
      <c r="AC63" s="66">
        <f>COUNTIF(B63:P63,AC1)</f>
        <v>0</v>
      </c>
      <c r="AD63" s="53">
        <f>COUNTIF(B63:P63,AD1)</f>
        <v>0</v>
      </c>
      <c r="AE63" s="53">
        <f>COUNTIF(B63:P63,AE1)</f>
        <v>0</v>
      </c>
      <c r="AF63" s="66">
        <f>COUNTIF(B63:P63,AF1)</f>
        <v>0</v>
      </c>
    </row>
    <row r="64" spans="1:32" ht="18" customHeight="1">
      <c r="A64" s="26" t="s">
        <v>6</v>
      </c>
      <c r="B64" s="97">
        <v>2</v>
      </c>
      <c r="C64" s="24" t="s">
        <v>1</v>
      </c>
      <c r="D64" s="25">
        <v>3</v>
      </c>
      <c r="E64" s="95">
        <v>9</v>
      </c>
      <c r="F64" s="27" t="s">
        <v>1</v>
      </c>
      <c r="G64" s="28">
        <v>10</v>
      </c>
      <c r="H64" s="23">
        <v>2</v>
      </c>
      <c r="I64" s="24" t="s">
        <v>1</v>
      </c>
      <c r="J64" s="98">
        <v>7</v>
      </c>
      <c r="K64" s="23">
        <v>1</v>
      </c>
      <c r="L64" s="24" t="s">
        <v>1</v>
      </c>
      <c r="M64" s="98">
        <v>7</v>
      </c>
      <c r="N64" s="26">
        <v>6</v>
      </c>
      <c r="O64" s="27" t="s">
        <v>1</v>
      </c>
      <c r="P64" s="103">
        <v>7</v>
      </c>
      <c r="T64" s="29"/>
      <c r="U64" s="66"/>
      <c r="V64" s="66"/>
      <c r="W64" s="53"/>
      <c r="X64" s="53"/>
      <c r="Y64" s="53"/>
      <c r="Z64" s="53"/>
      <c r="AA64" s="53"/>
      <c r="AB64" s="53"/>
      <c r="AC64" s="66"/>
      <c r="AD64" s="53"/>
      <c r="AE64" s="53"/>
      <c r="AF64" s="66"/>
    </row>
    <row r="65" spans="1:16" ht="18" customHeight="1">
      <c r="A65" s="26" t="s">
        <v>7</v>
      </c>
      <c r="B65" s="26">
        <v>6</v>
      </c>
      <c r="C65" s="27" t="s">
        <v>1</v>
      </c>
      <c r="D65" s="103">
        <v>9</v>
      </c>
      <c r="E65" s="94">
        <v>1</v>
      </c>
      <c r="F65" s="21" t="s">
        <v>1</v>
      </c>
      <c r="G65" s="22">
        <v>5</v>
      </c>
      <c r="H65" s="95">
        <v>3</v>
      </c>
      <c r="I65" s="27" t="s">
        <v>1</v>
      </c>
      <c r="J65" s="28">
        <v>8</v>
      </c>
      <c r="K65" s="95">
        <v>5</v>
      </c>
      <c r="L65" s="27" t="s">
        <v>1</v>
      </c>
      <c r="M65" s="28">
        <v>6</v>
      </c>
      <c r="N65" s="20">
        <v>2</v>
      </c>
      <c r="O65" s="21" t="s">
        <v>1</v>
      </c>
      <c r="P65" s="93">
        <v>9</v>
      </c>
    </row>
    <row r="66" spans="1:32" ht="18" customHeight="1">
      <c r="A66" s="20" t="s">
        <v>13</v>
      </c>
      <c r="B66" s="95">
        <v>1</v>
      </c>
      <c r="C66" s="163" t="s">
        <v>1</v>
      </c>
      <c r="D66" s="164" t="s">
        <v>79</v>
      </c>
      <c r="E66" s="94">
        <v>2</v>
      </c>
      <c r="F66" s="166" t="s">
        <v>1</v>
      </c>
      <c r="G66" s="167" t="s">
        <v>79</v>
      </c>
      <c r="H66" s="165" t="s">
        <v>79</v>
      </c>
      <c r="I66" s="166" t="s">
        <v>1</v>
      </c>
      <c r="J66" s="93">
        <v>9</v>
      </c>
      <c r="K66" s="165" t="s">
        <v>79</v>
      </c>
      <c r="L66" s="166" t="s">
        <v>1</v>
      </c>
      <c r="M66" s="93">
        <v>10</v>
      </c>
      <c r="N66" s="165" t="s">
        <v>79</v>
      </c>
      <c r="O66" s="166" t="s">
        <v>1</v>
      </c>
      <c r="P66" s="93">
        <v>5</v>
      </c>
      <c r="Q66" s="168" t="s">
        <v>80</v>
      </c>
      <c r="T66" s="29">
        <f>SUM(U66:AF66)</f>
        <v>5</v>
      </c>
      <c r="U66" s="66">
        <f>COUNTIF(B66:P66,U1)</f>
        <v>1</v>
      </c>
      <c r="V66" s="66">
        <f>COUNTIF(B66:P66,V1)</f>
        <v>1</v>
      </c>
      <c r="W66" s="53">
        <f>COUNTIF(B66:P66,W1)</f>
        <v>0</v>
      </c>
      <c r="X66" s="53">
        <f>COUNTIF(B66:P66,X1)</f>
        <v>0</v>
      </c>
      <c r="Y66" s="53">
        <f>COUNTIF(B66:P66,Y1)</f>
        <v>1</v>
      </c>
      <c r="Z66" s="53">
        <f>COUNTIF(B66:P66,Z1)</f>
        <v>0</v>
      </c>
      <c r="AA66" s="53">
        <f>COUNTIF(B66:P66,AA1)</f>
        <v>0</v>
      </c>
      <c r="AB66" s="53">
        <f>COUNTIF(B66:P66,AB1)</f>
        <v>0</v>
      </c>
      <c r="AC66" s="66">
        <f>COUNTIF(B66:P66,AC1)</f>
        <v>1</v>
      </c>
      <c r="AD66" s="53">
        <f>COUNTIF(B66:P66,AD1)</f>
        <v>1</v>
      </c>
      <c r="AE66" s="53">
        <f>COUNTIF(B66:P66,AE1)</f>
        <v>0</v>
      </c>
      <c r="AF66" s="66">
        <f>COUNTIF(B66:P66,AF1)</f>
        <v>0</v>
      </c>
    </row>
    <row r="67" spans="1:16" ht="18" customHeight="1" thickBot="1">
      <c r="A67" s="60" t="s">
        <v>9</v>
      </c>
      <c r="B67" s="60">
        <v>8</v>
      </c>
      <c r="C67" s="61" t="s">
        <v>1</v>
      </c>
      <c r="D67" s="96">
        <v>10</v>
      </c>
      <c r="E67" s="99">
        <v>3</v>
      </c>
      <c r="F67" s="61" t="s">
        <v>1</v>
      </c>
      <c r="G67" s="62">
        <v>6</v>
      </c>
      <c r="H67" s="99">
        <v>5</v>
      </c>
      <c r="I67" s="61" t="s">
        <v>1</v>
      </c>
      <c r="J67" s="62">
        <v>10</v>
      </c>
      <c r="K67" s="60">
        <v>2</v>
      </c>
      <c r="L67" s="61" t="s">
        <v>1</v>
      </c>
      <c r="M67" s="96">
        <v>8</v>
      </c>
      <c r="N67" s="99">
        <v>3</v>
      </c>
      <c r="O67" s="61" t="s">
        <v>1</v>
      </c>
      <c r="P67" s="62">
        <v>10</v>
      </c>
    </row>
    <row r="68" spans="1:19" ht="18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3"/>
      <c r="O68" s="3"/>
      <c r="P68" s="3"/>
      <c r="Q68" s="3"/>
      <c r="R68" s="3"/>
      <c r="S68" s="24"/>
    </row>
    <row r="69" spans="1:18" ht="18" customHeight="1" thickBot="1">
      <c r="A69" s="185" t="s">
        <v>76</v>
      </c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54"/>
      <c r="R69" s="154"/>
    </row>
    <row r="70" spans="1:19" ht="18" customHeight="1" thickBot="1">
      <c r="A70" s="39" t="s">
        <v>0</v>
      </c>
      <c r="B70" s="180">
        <v>0.6979166666666666</v>
      </c>
      <c r="C70" s="181"/>
      <c r="D70" s="182"/>
      <c r="E70" s="180">
        <v>0.7118055555555555</v>
      </c>
      <c r="F70" s="181"/>
      <c r="G70" s="182"/>
      <c r="H70" s="180">
        <v>0.7256944444444445</v>
      </c>
      <c r="I70" s="181"/>
      <c r="J70" s="182"/>
      <c r="K70" s="180">
        <v>0.7395833333333334</v>
      </c>
      <c r="L70" s="181"/>
      <c r="M70" s="182"/>
      <c r="N70" s="180">
        <v>0.7534722222222222</v>
      </c>
      <c r="O70" s="181"/>
      <c r="P70" s="182"/>
      <c r="Q70" s="180">
        <v>0.7638888888888888</v>
      </c>
      <c r="R70" s="181"/>
      <c r="S70" s="182"/>
    </row>
    <row r="71" spans="1:21" ht="18" customHeight="1">
      <c r="A71" s="20" t="s">
        <v>5</v>
      </c>
      <c r="B71" s="94">
        <v>3</v>
      </c>
      <c r="C71" s="21" t="s">
        <v>1</v>
      </c>
      <c r="D71" s="22">
        <v>5</v>
      </c>
      <c r="E71" s="95">
        <v>1</v>
      </c>
      <c r="F71" s="27" t="s">
        <v>1</v>
      </c>
      <c r="G71" s="28">
        <v>10</v>
      </c>
      <c r="H71" s="94">
        <v>3</v>
      </c>
      <c r="I71" s="21" t="s">
        <v>1</v>
      </c>
      <c r="J71" s="22">
        <v>4</v>
      </c>
      <c r="K71" s="94">
        <v>8</v>
      </c>
      <c r="L71" s="21" t="s">
        <v>1</v>
      </c>
      <c r="M71" s="22">
        <v>9</v>
      </c>
      <c r="N71" s="20">
        <v>6</v>
      </c>
      <c r="O71" s="21" t="s">
        <v>1</v>
      </c>
      <c r="P71" s="93">
        <v>9</v>
      </c>
      <c r="Q71" s="24"/>
      <c r="R71" s="24"/>
      <c r="T71" s="24" t="s">
        <v>8</v>
      </c>
      <c r="U71" s="67" t="s">
        <v>8</v>
      </c>
    </row>
    <row r="72" spans="1:32" ht="18" customHeight="1">
      <c r="A72" s="20" t="s">
        <v>12</v>
      </c>
      <c r="B72" s="78"/>
      <c r="C72" s="82"/>
      <c r="D72" s="80"/>
      <c r="E72" s="78"/>
      <c r="F72" s="82"/>
      <c r="G72" s="80"/>
      <c r="H72" s="78"/>
      <c r="I72" s="82"/>
      <c r="J72" s="80"/>
      <c r="K72" s="78"/>
      <c r="L72" s="82"/>
      <c r="M72" s="80"/>
      <c r="N72" s="78"/>
      <c r="O72" s="82"/>
      <c r="P72" s="80"/>
      <c r="Q72" s="171">
        <v>5</v>
      </c>
      <c r="R72" s="27" t="s">
        <v>1</v>
      </c>
      <c r="S72" s="158">
        <v>10</v>
      </c>
      <c r="T72">
        <f>SUM(U72:AF72)</f>
        <v>0</v>
      </c>
      <c r="U72" s="66">
        <f>COUNTIF(B72:P72,U1)</f>
        <v>0</v>
      </c>
      <c r="V72" s="66">
        <f>COUNTIF(B72:P72,V1)</f>
        <v>0</v>
      </c>
      <c r="W72" s="53">
        <f>COUNTIF(B72:P72,W1)</f>
        <v>0</v>
      </c>
      <c r="X72" s="53">
        <f>COUNTIF(B72:P72,X1)</f>
        <v>0</v>
      </c>
      <c r="Y72" s="53">
        <f>COUNTIF(B72:P72,Y1)</f>
        <v>0</v>
      </c>
      <c r="Z72" s="53">
        <f>COUNTIF(B72:P72,Z1)</f>
        <v>0</v>
      </c>
      <c r="AA72" s="53">
        <f>COUNTIF(B72:P72,AA1)</f>
        <v>0</v>
      </c>
      <c r="AB72" s="53">
        <f>COUNTIF(B72:P72,AB1)</f>
        <v>0</v>
      </c>
      <c r="AC72" s="66">
        <f>COUNTIF(B72:P72,AC1)</f>
        <v>0</v>
      </c>
      <c r="AD72" s="53">
        <f>COUNTIF(B72:P72,AD1)</f>
        <v>0</v>
      </c>
      <c r="AE72" s="53">
        <f>COUNTIF(B72:P72,AE1)</f>
        <v>0</v>
      </c>
      <c r="AF72" s="66">
        <f>COUNTIF(B72:P72,AF1)</f>
        <v>0</v>
      </c>
    </row>
    <row r="73" spans="1:18" ht="18" customHeight="1">
      <c r="A73" s="26" t="s">
        <v>6</v>
      </c>
      <c r="B73" s="97">
        <v>1</v>
      </c>
      <c r="C73" s="24" t="s">
        <v>1</v>
      </c>
      <c r="D73" s="25">
        <v>9</v>
      </c>
      <c r="E73" s="26">
        <v>3</v>
      </c>
      <c r="F73" s="27" t="s">
        <v>1</v>
      </c>
      <c r="G73" s="103">
        <v>7</v>
      </c>
      <c r="H73" s="23">
        <v>5</v>
      </c>
      <c r="I73" s="24" t="s">
        <v>1</v>
      </c>
      <c r="J73" s="98">
        <v>8</v>
      </c>
      <c r="K73" s="97">
        <v>4</v>
      </c>
      <c r="L73" s="24" t="s">
        <v>1</v>
      </c>
      <c r="M73" s="25">
        <v>6</v>
      </c>
      <c r="N73" s="95">
        <v>8</v>
      </c>
      <c r="O73" s="27" t="s">
        <v>1</v>
      </c>
      <c r="P73" s="28">
        <v>10</v>
      </c>
      <c r="Q73" s="24"/>
      <c r="R73" s="24"/>
    </row>
    <row r="74" spans="1:18" ht="18" customHeight="1">
      <c r="A74" s="26" t="s">
        <v>7</v>
      </c>
      <c r="B74" s="26">
        <v>4</v>
      </c>
      <c r="C74" s="27" t="s">
        <v>1</v>
      </c>
      <c r="D74" s="103">
        <v>7</v>
      </c>
      <c r="E74" s="20">
        <v>4</v>
      </c>
      <c r="F74" s="21" t="s">
        <v>1</v>
      </c>
      <c r="G74" s="93">
        <v>8</v>
      </c>
      <c r="H74" s="26">
        <v>6</v>
      </c>
      <c r="I74" s="27" t="s">
        <v>1</v>
      </c>
      <c r="J74" s="103">
        <v>10</v>
      </c>
      <c r="K74" s="95">
        <v>7</v>
      </c>
      <c r="L74" s="27" t="s">
        <v>1</v>
      </c>
      <c r="M74" s="28">
        <v>10</v>
      </c>
      <c r="N74" s="94">
        <v>1</v>
      </c>
      <c r="O74" s="21" t="s">
        <v>1</v>
      </c>
      <c r="P74" s="22">
        <v>4</v>
      </c>
      <c r="Q74" s="24"/>
      <c r="R74" s="24"/>
    </row>
    <row r="75" spans="1:32" ht="18" customHeight="1">
      <c r="A75" s="20" t="s">
        <v>13</v>
      </c>
      <c r="B75" s="108" t="s">
        <v>83</v>
      </c>
      <c r="C75" s="107" t="s">
        <v>1</v>
      </c>
      <c r="D75" s="103">
        <v>10</v>
      </c>
      <c r="E75" s="104" t="s">
        <v>83</v>
      </c>
      <c r="F75" s="105" t="s">
        <v>1</v>
      </c>
      <c r="G75" s="93">
        <v>6</v>
      </c>
      <c r="H75" s="94">
        <v>1</v>
      </c>
      <c r="I75" s="105" t="s">
        <v>1</v>
      </c>
      <c r="J75" s="106" t="s">
        <v>83</v>
      </c>
      <c r="K75" s="104" t="s">
        <v>83</v>
      </c>
      <c r="L75" s="105" t="s">
        <v>1</v>
      </c>
      <c r="M75" s="93">
        <v>5</v>
      </c>
      <c r="N75" s="104" t="s">
        <v>83</v>
      </c>
      <c r="O75" s="105" t="s">
        <v>1</v>
      </c>
      <c r="P75" s="93">
        <v>3</v>
      </c>
      <c r="Q75" s="133" t="s">
        <v>80</v>
      </c>
      <c r="R75" s="24"/>
      <c r="T75">
        <f>SUM(U75:AF75)</f>
        <v>5</v>
      </c>
      <c r="U75" s="66">
        <f>COUNTIF(B75:P75,U1)</f>
        <v>1</v>
      </c>
      <c r="V75" s="66">
        <f>COUNTIF(B75:P75,V1)</f>
        <v>0</v>
      </c>
      <c r="W75" s="53">
        <f>COUNTIF(B75:P75,W1)</f>
        <v>1</v>
      </c>
      <c r="X75" s="53">
        <f>COUNTIF(B75:P75,X1)</f>
        <v>0</v>
      </c>
      <c r="Y75" s="53">
        <f>COUNTIF(B75:P75,Y1)</f>
        <v>1</v>
      </c>
      <c r="Z75" s="53">
        <f>COUNTIF(B75:P75,Z1)</f>
        <v>1</v>
      </c>
      <c r="AA75" s="53">
        <f>COUNTIF(B75:P75,AA1)</f>
        <v>0</v>
      </c>
      <c r="AB75" s="53">
        <f>COUNTIF(B75:P75,AB1)</f>
        <v>0</v>
      </c>
      <c r="AC75" s="66">
        <f>COUNTIF(B75:P75,AC1)</f>
        <v>0</v>
      </c>
      <c r="AD75" s="53">
        <f>COUNTIF(B75:P75,AD1)</f>
        <v>1</v>
      </c>
      <c r="AE75" s="53">
        <f>COUNTIF(B75:P75,AE1)</f>
        <v>0</v>
      </c>
      <c r="AF75" s="66">
        <f>COUNTIF(B75:P75,AF1)</f>
        <v>0</v>
      </c>
    </row>
    <row r="76" spans="1:18" ht="18" customHeight="1" thickBot="1">
      <c r="A76" s="60" t="s">
        <v>9</v>
      </c>
      <c r="B76" s="60">
        <v>6</v>
      </c>
      <c r="C76" s="61" t="s">
        <v>1</v>
      </c>
      <c r="D76" s="96">
        <v>8</v>
      </c>
      <c r="E76" s="60">
        <v>5</v>
      </c>
      <c r="F76" s="61" t="s">
        <v>1</v>
      </c>
      <c r="G76" s="96">
        <v>9</v>
      </c>
      <c r="H76" s="99">
        <v>7</v>
      </c>
      <c r="I76" s="61" t="s">
        <v>1</v>
      </c>
      <c r="J76" s="62">
        <v>9</v>
      </c>
      <c r="K76" s="60">
        <v>1</v>
      </c>
      <c r="L76" s="61" t="s">
        <v>1</v>
      </c>
      <c r="M76" s="96">
        <v>3</v>
      </c>
      <c r="N76" s="99">
        <v>5</v>
      </c>
      <c r="O76" s="61" t="s">
        <v>1</v>
      </c>
      <c r="P76" s="62">
        <v>7</v>
      </c>
      <c r="Q76" s="24"/>
      <c r="R76" s="24"/>
    </row>
    <row r="77" spans="1:18" ht="18" customHeight="1">
      <c r="A77" s="3"/>
      <c r="B77" s="24"/>
      <c r="C77" s="38"/>
      <c r="D77" s="24"/>
      <c r="E77" s="24"/>
      <c r="F77" s="38"/>
      <c r="G77" s="24"/>
      <c r="H77" s="24"/>
      <c r="I77" s="38"/>
      <c r="J77" s="24"/>
      <c r="K77" s="24"/>
      <c r="L77" s="38"/>
      <c r="M77" s="24"/>
      <c r="N77" s="24"/>
      <c r="O77" s="38"/>
      <c r="P77" s="24"/>
      <c r="Q77" s="3"/>
      <c r="R77" s="3"/>
    </row>
    <row r="78" spans="1:18" ht="18" customHeight="1" thickBot="1">
      <c r="A78" s="185" t="s">
        <v>77</v>
      </c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54"/>
      <c r="R78" s="154"/>
    </row>
    <row r="79" spans="1:19" ht="18" customHeight="1" thickBot="1">
      <c r="A79" s="39" t="s">
        <v>0</v>
      </c>
      <c r="B79" s="180">
        <v>0.6979166666666666</v>
      </c>
      <c r="C79" s="181"/>
      <c r="D79" s="182"/>
      <c r="E79" s="180">
        <v>0.7118055555555555</v>
      </c>
      <c r="F79" s="181"/>
      <c r="G79" s="182"/>
      <c r="H79" s="180">
        <v>0.7256944444444445</v>
      </c>
      <c r="I79" s="181"/>
      <c r="J79" s="182"/>
      <c r="K79" s="180">
        <v>0.7395833333333334</v>
      </c>
      <c r="L79" s="181"/>
      <c r="M79" s="182"/>
      <c r="N79" s="180">
        <v>0.7534722222222222</v>
      </c>
      <c r="O79" s="181"/>
      <c r="P79" s="182"/>
      <c r="Q79" s="180">
        <v>0.7638888888888888</v>
      </c>
      <c r="R79" s="181"/>
      <c r="S79" s="182"/>
    </row>
    <row r="80" spans="1:18" ht="18" customHeight="1">
      <c r="A80" s="20" t="s">
        <v>5</v>
      </c>
      <c r="B80" s="94">
        <v>3</v>
      </c>
      <c r="C80" s="21" t="s">
        <v>1</v>
      </c>
      <c r="D80" s="22">
        <v>6</v>
      </c>
      <c r="E80" s="94">
        <v>1</v>
      </c>
      <c r="F80" s="21" t="s">
        <v>1</v>
      </c>
      <c r="G80" s="22">
        <v>6</v>
      </c>
      <c r="H80" s="26">
        <v>1</v>
      </c>
      <c r="I80" s="27" t="s">
        <v>1</v>
      </c>
      <c r="J80" s="103">
        <v>7</v>
      </c>
      <c r="K80" s="20">
        <v>6</v>
      </c>
      <c r="L80" s="21" t="s">
        <v>1</v>
      </c>
      <c r="M80" s="93">
        <v>7</v>
      </c>
      <c r="N80" s="20">
        <v>6</v>
      </c>
      <c r="O80" s="21" t="s">
        <v>1</v>
      </c>
      <c r="P80" s="93">
        <v>8</v>
      </c>
      <c r="Q80" s="24"/>
      <c r="R80" s="24"/>
    </row>
    <row r="81" spans="1:32" ht="18" customHeight="1">
      <c r="A81" s="20" t="s">
        <v>12</v>
      </c>
      <c r="B81" s="78"/>
      <c r="C81" s="82"/>
      <c r="D81" s="80"/>
      <c r="E81" s="78"/>
      <c r="F81" s="82"/>
      <c r="G81" s="80"/>
      <c r="H81" s="78"/>
      <c r="I81" s="82"/>
      <c r="J81" s="80"/>
      <c r="K81" s="78"/>
      <c r="L81" s="82"/>
      <c r="M81" s="80"/>
      <c r="N81" s="78"/>
      <c r="O81" s="82"/>
      <c r="P81" s="80"/>
      <c r="Q81" s="157">
        <v>7</v>
      </c>
      <c r="R81" s="27" t="s">
        <v>1</v>
      </c>
      <c r="S81" s="158">
        <v>9</v>
      </c>
      <c r="T81">
        <f>SUM(U81:AF81)</f>
        <v>0</v>
      </c>
      <c r="U81" s="66">
        <f>COUNTIF(B81:P81,U1)</f>
        <v>0</v>
      </c>
      <c r="V81" s="66">
        <f>COUNTIF(B81:P81,V1)</f>
        <v>0</v>
      </c>
      <c r="W81" s="53">
        <f>COUNTIF(B81:P81,W1)</f>
        <v>0</v>
      </c>
      <c r="X81" s="53">
        <f>COUNTIF(B81:P81,X1)</f>
        <v>0</v>
      </c>
      <c r="Y81" s="53">
        <f>COUNTIF(B81:P81,Y1)</f>
        <v>0</v>
      </c>
      <c r="Z81" s="53">
        <f>COUNTIF(B81:P81,Z1)</f>
        <v>0</v>
      </c>
      <c r="AA81" s="53">
        <f>COUNTIF(B81:P81,AA1)</f>
        <v>0</v>
      </c>
      <c r="AB81" s="53">
        <f>COUNTIF(B81:P81,AB1)</f>
        <v>0</v>
      </c>
      <c r="AC81" s="66">
        <f>COUNTIF(B81:P81,AC1)</f>
        <v>0</v>
      </c>
      <c r="AD81" s="53">
        <f>COUNTIF(B81:P81,AD1)</f>
        <v>0</v>
      </c>
      <c r="AE81" s="53">
        <f>COUNTIF(B81:P81,AE1)</f>
        <v>0</v>
      </c>
      <c r="AF81" s="66">
        <f>COUNTIF(B81:P81,AF1)</f>
        <v>0</v>
      </c>
    </row>
    <row r="82" spans="1:18" ht="18" customHeight="1">
      <c r="A82" s="26" t="s">
        <v>6</v>
      </c>
      <c r="B82" s="95">
        <v>9</v>
      </c>
      <c r="C82" s="27" t="s">
        <v>1</v>
      </c>
      <c r="D82" s="28">
        <v>10</v>
      </c>
      <c r="E82" s="23">
        <v>5</v>
      </c>
      <c r="F82" s="24" t="s">
        <v>1</v>
      </c>
      <c r="G82" s="98">
        <v>10</v>
      </c>
      <c r="H82" s="95">
        <v>5</v>
      </c>
      <c r="I82" s="27" t="s">
        <v>1</v>
      </c>
      <c r="J82" s="28">
        <v>6</v>
      </c>
      <c r="K82" s="23">
        <v>4</v>
      </c>
      <c r="L82" s="24" t="s">
        <v>1</v>
      </c>
      <c r="M82" s="98">
        <v>5</v>
      </c>
      <c r="N82" s="97">
        <v>1</v>
      </c>
      <c r="O82" s="24" t="s">
        <v>1</v>
      </c>
      <c r="P82" s="25">
        <v>9</v>
      </c>
      <c r="Q82" s="24"/>
      <c r="R82" s="24"/>
    </row>
    <row r="83" spans="1:18" ht="18" customHeight="1">
      <c r="A83" s="26" t="s">
        <v>7</v>
      </c>
      <c r="B83" s="20">
        <v>2</v>
      </c>
      <c r="C83" s="21" t="s">
        <v>1</v>
      </c>
      <c r="D83" s="93">
        <v>4</v>
      </c>
      <c r="E83" s="95">
        <v>3</v>
      </c>
      <c r="F83" s="27" t="s">
        <v>1</v>
      </c>
      <c r="G83" s="28">
        <v>8</v>
      </c>
      <c r="H83" s="20">
        <v>4</v>
      </c>
      <c r="I83" s="21" t="s">
        <v>1</v>
      </c>
      <c r="J83" s="93">
        <v>10</v>
      </c>
      <c r="K83" s="95">
        <v>2</v>
      </c>
      <c r="L83" s="27" t="s">
        <v>1</v>
      </c>
      <c r="M83" s="28">
        <v>9</v>
      </c>
      <c r="N83" s="95">
        <v>2</v>
      </c>
      <c r="O83" s="27" t="s">
        <v>1</v>
      </c>
      <c r="P83" s="28">
        <v>10</v>
      </c>
      <c r="Q83" s="24"/>
      <c r="R83" s="24"/>
    </row>
    <row r="84" spans="1:32" ht="18" customHeight="1">
      <c r="A84" s="20" t="s">
        <v>13</v>
      </c>
      <c r="B84" s="94">
        <v>1</v>
      </c>
      <c r="C84" s="21" t="s">
        <v>1</v>
      </c>
      <c r="D84" s="22">
        <v>5</v>
      </c>
      <c r="E84" s="26">
        <v>2</v>
      </c>
      <c r="F84" s="27" t="s">
        <v>1</v>
      </c>
      <c r="G84" s="103">
        <v>7</v>
      </c>
      <c r="H84" s="20">
        <v>2</v>
      </c>
      <c r="I84" s="21" t="s">
        <v>1</v>
      </c>
      <c r="J84" s="93">
        <v>8</v>
      </c>
      <c r="K84" s="94">
        <v>1</v>
      </c>
      <c r="L84" s="21" t="s">
        <v>1</v>
      </c>
      <c r="M84" s="22">
        <v>8</v>
      </c>
      <c r="N84" s="94">
        <v>3</v>
      </c>
      <c r="O84" s="21" t="s">
        <v>1</v>
      </c>
      <c r="P84" s="22">
        <v>5</v>
      </c>
      <c r="Q84" s="24"/>
      <c r="R84" s="24"/>
      <c r="T84">
        <f>SUM(U84:AF84)</f>
        <v>10</v>
      </c>
      <c r="U84" s="66">
        <f>COUNTIF(B84:P84,U1)</f>
        <v>2</v>
      </c>
      <c r="V84" s="66">
        <f>COUNTIF(B84:P84,V1)</f>
        <v>2</v>
      </c>
      <c r="W84" s="53">
        <f>COUNTIF(B84:P84,W1)</f>
        <v>1</v>
      </c>
      <c r="X84" s="53">
        <f>COUNTIF(B84:P84,X1)</f>
        <v>0</v>
      </c>
      <c r="Y84" s="53">
        <f>COUNTIF(B84:P84,Y1)</f>
        <v>2</v>
      </c>
      <c r="Z84" s="53">
        <f>COUNTIF(B84:P84,Z1)</f>
        <v>0</v>
      </c>
      <c r="AA84" s="53">
        <f>COUNTIF(B84:P84,AA1)</f>
        <v>1</v>
      </c>
      <c r="AB84" s="53">
        <f>COUNTIF(B84:P84,AB1)</f>
        <v>2</v>
      </c>
      <c r="AC84" s="66">
        <f>COUNTIF(B84:P84,AC1)</f>
        <v>0</v>
      </c>
      <c r="AD84" s="53">
        <f>COUNTIF(B84:P84,AD1)</f>
        <v>0</v>
      </c>
      <c r="AE84" s="53">
        <f>COUNTIF(B84:P84,AE1)</f>
        <v>0</v>
      </c>
      <c r="AF84" s="66">
        <f>COUNTIF(B84:P84,AF1)</f>
        <v>0</v>
      </c>
    </row>
    <row r="85" spans="1:18" ht="18" customHeight="1" thickBot="1">
      <c r="A85" s="60" t="s">
        <v>9</v>
      </c>
      <c r="B85" s="60">
        <v>7</v>
      </c>
      <c r="C85" s="61" t="s">
        <v>1</v>
      </c>
      <c r="D85" s="96">
        <v>8</v>
      </c>
      <c r="E85" s="60">
        <v>4</v>
      </c>
      <c r="F85" s="61" t="s">
        <v>1</v>
      </c>
      <c r="G85" s="96">
        <v>9</v>
      </c>
      <c r="H85" s="99">
        <v>3</v>
      </c>
      <c r="I85" s="61" t="s">
        <v>1</v>
      </c>
      <c r="J85" s="62">
        <v>9</v>
      </c>
      <c r="K85" s="99">
        <v>3</v>
      </c>
      <c r="L85" s="61" t="s">
        <v>1</v>
      </c>
      <c r="M85" s="62">
        <v>10</v>
      </c>
      <c r="N85" s="60">
        <v>4</v>
      </c>
      <c r="O85" s="61" t="s">
        <v>1</v>
      </c>
      <c r="P85" s="96">
        <v>7</v>
      </c>
      <c r="Q85" s="24"/>
      <c r="R85" s="24"/>
    </row>
    <row r="86" spans="1:18" ht="18" customHeight="1">
      <c r="A86" s="6"/>
      <c r="B86" s="54" t="s">
        <v>8</v>
      </c>
      <c r="C86" s="6"/>
      <c r="D86" s="54" t="s">
        <v>8</v>
      </c>
      <c r="E86" s="3"/>
      <c r="F86" s="3"/>
      <c r="G86" s="3"/>
      <c r="H86" s="54" t="s">
        <v>8</v>
      </c>
      <c r="I86" s="6"/>
      <c r="J86" s="54" t="s">
        <v>8</v>
      </c>
      <c r="K86" s="6"/>
      <c r="L86" s="6"/>
      <c r="M86" s="6"/>
      <c r="N86" s="54" t="s">
        <v>8</v>
      </c>
      <c r="O86" s="6"/>
      <c r="P86" s="54" t="s">
        <v>8</v>
      </c>
      <c r="Q86" s="54"/>
      <c r="R86" s="54"/>
    </row>
    <row r="87" spans="1:19" ht="18" customHeight="1" thickBot="1">
      <c r="A87" s="185" t="s">
        <v>78</v>
      </c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54"/>
      <c r="R87" s="154"/>
      <c r="S87" s="24"/>
    </row>
    <row r="88" spans="1:19" ht="18" customHeight="1" thickBot="1">
      <c r="A88" s="39" t="s">
        <v>0</v>
      </c>
      <c r="B88" s="180">
        <v>0.6979166666666666</v>
      </c>
      <c r="C88" s="181"/>
      <c r="D88" s="182"/>
      <c r="E88" s="180">
        <v>0.7118055555555555</v>
      </c>
      <c r="F88" s="181"/>
      <c r="G88" s="182"/>
      <c r="H88" s="180">
        <v>0.7256944444444445</v>
      </c>
      <c r="I88" s="181"/>
      <c r="J88" s="182"/>
      <c r="K88" s="180">
        <v>0.7395833333333334</v>
      </c>
      <c r="L88" s="181"/>
      <c r="M88" s="182"/>
      <c r="N88" s="180">
        <v>0.7534722222222222</v>
      </c>
      <c r="O88" s="181"/>
      <c r="P88" s="182"/>
      <c r="Q88" s="180">
        <v>0.7638888888888888</v>
      </c>
      <c r="R88" s="181"/>
      <c r="S88" s="182"/>
    </row>
    <row r="89" spans="1:18" ht="18" customHeight="1">
      <c r="A89" s="20" t="s">
        <v>5</v>
      </c>
      <c r="B89" s="94">
        <v>4</v>
      </c>
      <c r="C89" s="21" t="s">
        <v>1</v>
      </c>
      <c r="D89" s="22">
        <v>8</v>
      </c>
      <c r="E89" s="94">
        <v>1</v>
      </c>
      <c r="F89" s="21" t="s">
        <v>1</v>
      </c>
      <c r="G89" s="22">
        <v>2</v>
      </c>
      <c r="H89" s="95">
        <v>1</v>
      </c>
      <c r="I89" s="27" t="s">
        <v>1</v>
      </c>
      <c r="J89" s="28">
        <v>3</v>
      </c>
      <c r="K89" s="20">
        <v>8</v>
      </c>
      <c r="L89" s="21" t="s">
        <v>1</v>
      </c>
      <c r="M89" s="93">
        <v>10</v>
      </c>
      <c r="N89" s="94">
        <v>1</v>
      </c>
      <c r="O89" s="21" t="s">
        <v>1</v>
      </c>
      <c r="P89" s="22">
        <v>5</v>
      </c>
      <c r="Q89" s="24"/>
      <c r="R89" s="24"/>
    </row>
    <row r="90" spans="1:32" ht="18" customHeight="1">
      <c r="A90" s="20" t="s">
        <v>12</v>
      </c>
      <c r="B90" s="78"/>
      <c r="C90" s="82"/>
      <c r="D90" s="80"/>
      <c r="E90" s="78"/>
      <c r="F90" s="82"/>
      <c r="G90" s="80"/>
      <c r="H90" s="78"/>
      <c r="I90" s="82"/>
      <c r="J90" s="80"/>
      <c r="K90" s="78"/>
      <c r="L90" s="82"/>
      <c r="M90" s="80"/>
      <c r="N90" s="78"/>
      <c r="O90" s="82"/>
      <c r="P90" s="80"/>
      <c r="Q90" s="171">
        <v>1</v>
      </c>
      <c r="R90" s="27" t="s">
        <v>1</v>
      </c>
      <c r="S90" s="158">
        <v>8</v>
      </c>
      <c r="T90">
        <f>SUM(U90:AF90)</f>
        <v>0</v>
      </c>
      <c r="U90" s="66">
        <f>COUNTIF(B90:P90,U1)</f>
        <v>0</v>
      </c>
      <c r="V90" s="66">
        <f>COUNTIF(B90:P90,V1)</f>
        <v>0</v>
      </c>
      <c r="W90" s="53">
        <f>COUNTIF(B90:P90,W1)</f>
        <v>0</v>
      </c>
      <c r="X90" s="53">
        <f>COUNTIF(B90:P90,X1)</f>
        <v>0</v>
      </c>
      <c r="Y90" s="53">
        <f>COUNTIF(B90:P90,Y1)</f>
        <v>0</v>
      </c>
      <c r="Z90" s="53">
        <f>COUNTIF(B90:P90,Z1)</f>
        <v>0</v>
      </c>
      <c r="AA90" s="53">
        <f>COUNTIF(B90:P90,AA1)</f>
        <v>0</v>
      </c>
      <c r="AB90" s="53">
        <f>COUNTIF(B90:P90,AB1)</f>
        <v>0</v>
      </c>
      <c r="AC90" s="66">
        <f>COUNTIF(B90:P90,AC1)</f>
        <v>0</v>
      </c>
      <c r="AD90" s="53">
        <f>COUNTIF(B90:P90,AD1)</f>
        <v>0</v>
      </c>
      <c r="AE90" s="53">
        <f>COUNTIF(B90:P90,AE1)</f>
        <v>0</v>
      </c>
      <c r="AF90" s="66">
        <f>COUNTIF(B90:P90,AF1)</f>
        <v>0</v>
      </c>
    </row>
    <row r="91" spans="1:19" ht="18" customHeight="1">
      <c r="A91" s="26" t="s">
        <v>6</v>
      </c>
      <c r="B91" s="26">
        <v>3</v>
      </c>
      <c r="C91" s="27" t="s">
        <v>1</v>
      </c>
      <c r="D91" s="103">
        <v>7</v>
      </c>
      <c r="E91" s="23">
        <v>3</v>
      </c>
      <c r="F91" s="24" t="s">
        <v>1</v>
      </c>
      <c r="G91" s="98">
        <v>4</v>
      </c>
      <c r="H91" s="26">
        <v>7</v>
      </c>
      <c r="I91" s="27" t="s">
        <v>1</v>
      </c>
      <c r="J91" s="103">
        <v>10</v>
      </c>
      <c r="K91" s="97">
        <v>2</v>
      </c>
      <c r="L91" s="24" t="s">
        <v>1</v>
      </c>
      <c r="M91" s="25">
        <v>3</v>
      </c>
      <c r="N91" s="23">
        <v>7</v>
      </c>
      <c r="O91" s="24" t="s">
        <v>1</v>
      </c>
      <c r="P91" s="98">
        <v>8</v>
      </c>
      <c r="Q91" s="24"/>
      <c r="R91" s="24"/>
      <c r="S91" s="3"/>
    </row>
    <row r="92" spans="1:19" ht="18" customHeight="1">
      <c r="A92" s="26" t="s">
        <v>7</v>
      </c>
      <c r="B92" s="94">
        <v>2</v>
      </c>
      <c r="C92" s="21" t="s">
        <v>1</v>
      </c>
      <c r="D92" s="22">
        <v>6</v>
      </c>
      <c r="E92" s="26">
        <v>6</v>
      </c>
      <c r="F92" s="27" t="s">
        <v>1</v>
      </c>
      <c r="G92" s="103">
        <v>10</v>
      </c>
      <c r="H92" s="20">
        <v>2</v>
      </c>
      <c r="I92" s="21" t="s">
        <v>1</v>
      </c>
      <c r="J92" s="93">
        <v>5</v>
      </c>
      <c r="K92" s="26">
        <v>5</v>
      </c>
      <c r="L92" s="27" t="s">
        <v>1</v>
      </c>
      <c r="M92" s="103">
        <v>7</v>
      </c>
      <c r="N92" s="26">
        <v>2</v>
      </c>
      <c r="O92" s="27" t="s">
        <v>1</v>
      </c>
      <c r="P92" s="103">
        <v>4</v>
      </c>
      <c r="Q92" s="24"/>
      <c r="R92" s="24"/>
      <c r="S92" s="3"/>
    </row>
    <row r="93" spans="1:32" ht="18" customHeight="1">
      <c r="A93" s="20" t="s">
        <v>13</v>
      </c>
      <c r="B93" s="20">
        <v>1</v>
      </c>
      <c r="C93" s="21" t="s">
        <v>1</v>
      </c>
      <c r="D93" s="93">
        <v>10</v>
      </c>
      <c r="E93" s="95">
        <v>5</v>
      </c>
      <c r="F93" s="27" t="s">
        <v>1</v>
      </c>
      <c r="G93" s="28">
        <v>8</v>
      </c>
      <c r="H93" s="94">
        <v>4</v>
      </c>
      <c r="I93" s="21" t="s">
        <v>1</v>
      </c>
      <c r="J93" s="22">
        <v>6</v>
      </c>
      <c r="K93" s="20">
        <v>1</v>
      </c>
      <c r="L93" s="21" t="s">
        <v>1</v>
      </c>
      <c r="M93" s="93">
        <v>4</v>
      </c>
      <c r="N93" s="20">
        <v>9</v>
      </c>
      <c r="O93" s="21" t="s">
        <v>1</v>
      </c>
      <c r="P93" s="93">
        <v>10</v>
      </c>
      <c r="Q93" s="24"/>
      <c r="R93" s="24"/>
      <c r="S93" s="3"/>
      <c r="T93">
        <f>SUM(U93:AF93)</f>
        <v>10</v>
      </c>
      <c r="U93" s="66">
        <f>COUNTIF(B93:P93,U1)</f>
        <v>2</v>
      </c>
      <c r="V93" s="66">
        <f>COUNTIF(B93:P93,V1)</f>
        <v>0</v>
      </c>
      <c r="W93" s="53">
        <f>COUNTIF(B93:P93,W1)</f>
        <v>0</v>
      </c>
      <c r="X93" s="53">
        <f>COUNTIF(B93:P93,X1)</f>
        <v>2</v>
      </c>
      <c r="Y93" s="53">
        <f>COUNTIF(B93:P93,Y1)</f>
        <v>1</v>
      </c>
      <c r="Z93" s="53">
        <f>COUNTIF(B93:P93,Z1)</f>
        <v>1</v>
      </c>
      <c r="AA93" s="53">
        <f>COUNTIF(B93:P93,AA1)</f>
        <v>0</v>
      </c>
      <c r="AB93" s="53">
        <f>COUNTIF(B93:P93,AB1)</f>
        <v>1</v>
      </c>
      <c r="AC93" s="66">
        <f>COUNTIF(B93:P93,AC1)</f>
        <v>1</v>
      </c>
      <c r="AD93" s="53">
        <f>COUNTIF(B93:P93,AD1)</f>
        <v>2</v>
      </c>
      <c r="AE93" s="53">
        <f>COUNTIF(B93:P93,AE1)</f>
        <v>0</v>
      </c>
      <c r="AF93" s="66">
        <f>COUNTIF(B93:P93,AF1)</f>
        <v>0</v>
      </c>
    </row>
    <row r="94" spans="1:19" ht="18" customHeight="1" thickBot="1">
      <c r="A94" s="60" t="s">
        <v>9</v>
      </c>
      <c r="B94" s="60">
        <v>5</v>
      </c>
      <c r="C94" s="61" t="s">
        <v>1</v>
      </c>
      <c r="D94" s="96">
        <v>9</v>
      </c>
      <c r="E94" s="99">
        <v>7</v>
      </c>
      <c r="F94" s="61" t="s">
        <v>1</v>
      </c>
      <c r="G94" s="62">
        <v>9</v>
      </c>
      <c r="H94" s="60">
        <v>8</v>
      </c>
      <c r="I94" s="61" t="s">
        <v>1</v>
      </c>
      <c r="J94" s="96">
        <v>9</v>
      </c>
      <c r="K94" s="99">
        <v>6</v>
      </c>
      <c r="L94" s="61" t="s">
        <v>1</v>
      </c>
      <c r="M94" s="62">
        <v>9</v>
      </c>
      <c r="N94" s="60">
        <v>3</v>
      </c>
      <c r="O94" s="61" t="s">
        <v>1</v>
      </c>
      <c r="P94" s="96">
        <v>6</v>
      </c>
      <c r="Q94" s="24"/>
      <c r="R94" s="24"/>
      <c r="S94" s="3"/>
    </row>
    <row r="95" spans="2:35" ht="18" customHeight="1">
      <c r="B95"/>
      <c r="D95"/>
      <c r="S95" s="24"/>
      <c r="AI95" s="17" t="s">
        <v>25</v>
      </c>
    </row>
    <row r="96" spans="1:35" ht="18" customHeight="1" hidden="1" thickBot="1">
      <c r="A96" s="184" t="e">
        <f>A87+7</f>
        <v>#VALUE!</v>
      </c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54"/>
      <c r="R96" s="154"/>
      <c r="S96" s="24"/>
      <c r="AI96" s="17"/>
    </row>
    <row r="97" spans="1:35" ht="18" customHeight="1" hidden="1" thickBot="1">
      <c r="A97" s="39" t="s">
        <v>0</v>
      </c>
      <c r="B97" s="180">
        <v>0.6979166666666666</v>
      </c>
      <c r="C97" s="181"/>
      <c r="D97" s="182"/>
      <c r="E97" s="180">
        <v>0.7118055555555555</v>
      </c>
      <c r="F97" s="181"/>
      <c r="G97" s="182"/>
      <c r="H97" s="180">
        <v>0.7256944444444445</v>
      </c>
      <c r="I97" s="181"/>
      <c r="J97" s="182"/>
      <c r="K97" s="180">
        <v>0.7395833333333334</v>
      </c>
      <c r="L97" s="181"/>
      <c r="M97" s="182"/>
      <c r="N97" s="180">
        <v>0.7534722222222222</v>
      </c>
      <c r="O97" s="181"/>
      <c r="P97" s="182"/>
      <c r="Q97" s="155"/>
      <c r="R97" s="155"/>
      <c r="S97" s="24"/>
      <c r="AI97" s="17"/>
    </row>
    <row r="98" spans="1:35" ht="18" customHeight="1" hidden="1">
      <c r="A98" s="20" t="s">
        <v>5</v>
      </c>
      <c r="B98" s="26">
        <v>2</v>
      </c>
      <c r="C98" s="27" t="s">
        <v>1</v>
      </c>
      <c r="D98" s="28">
        <v>10</v>
      </c>
      <c r="E98" s="20">
        <v>1</v>
      </c>
      <c r="F98" s="21" t="s">
        <v>1</v>
      </c>
      <c r="G98" s="22">
        <v>10</v>
      </c>
      <c r="H98" s="23">
        <v>5</v>
      </c>
      <c r="I98" s="24" t="s">
        <v>1</v>
      </c>
      <c r="J98" s="25">
        <v>9</v>
      </c>
      <c r="K98" s="26">
        <v>6</v>
      </c>
      <c r="L98" s="27" t="s">
        <v>1</v>
      </c>
      <c r="M98" s="28">
        <v>11</v>
      </c>
      <c r="N98" s="20" t="s">
        <v>29</v>
      </c>
      <c r="O98" s="21" t="s">
        <v>1</v>
      </c>
      <c r="P98" s="22" t="s">
        <v>31</v>
      </c>
      <c r="Q98" s="24"/>
      <c r="R98" s="24"/>
      <c r="S98" s="72"/>
      <c r="AI98" s="17"/>
    </row>
    <row r="99" spans="1:35" ht="18" customHeight="1" hidden="1">
      <c r="A99" s="20" t="s">
        <v>12</v>
      </c>
      <c r="B99" s="20">
        <v>1</v>
      </c>
      <c r="C99" s="21" t="s">
        <v>1</v>
      </c>
      <c r="D99" s="22">
        <v>9</v>
      </c>
      <c r="E99" s="20">
        <v>5</v>
      </c>
      <c r="F99" s="21" t="s">
        <v>1</v>
      </c>
      <c r="G99" s="22">
        <v>8</v>
      </c>
      <c r="H99" s="26">
        <v>4</v>
      </c>
      <c r="I99" s="27" t="s">
        <v>1</v>
      </c>
      <c r="J99" s="28">
        <v>8</v>
      </c>
      <c r="K99" s="26">
        <v>5</v>
      </c>
      <c r="L99" s="27" t="s">
        <v>1</v>
      </c>
      <c r="M99" s="28">
        <v>10</v>
      </c>
      <c r="N99" s="23" t="s">
        <v>30</v>
      </c>
      <c r="O99" s="24" t="s">
        <v>1</v>
      </c>
      <c r="P99" s="25" t="s">
        <v>32</v>
      </c>
      <c r="Q99" s="24"/>
      <c r="R99" s="24"/>
      <c r="S99" s="72"/>
      <c r="T99">
        <f>SUM(U99:AF99)</f>
        <v>8</v>
      </c>
      <c r="U99" s="66">
        <f>COUNTIF(B99:P99,U1)</f>
        <v>1</v>
      </c>
      <c r="V99" s="66">
        <f>COUNTIF(B99:P99,V1)</f>
        <v>0</v>
      </c>
      <c r="W99" s="53">
        <f>COUNTIF(B99:P99,W1)</f>
        <v>0</v>
      </c>
      <c r="X99" s="53">
        <f>COUNTIF(B99:P99,X1)</f>
        <v>1</v>
      </c>
      <c r="Y99" s="53">
        <f>COUNTIF(B99:P99,Y1)</f>
        <v>2</v>
      </c>
      <c r="Z99" s="53">
        <f>COUNTIF(B99:P99,Z1)</f>
        <v>0</v>
      </c>
      <c r="AA99" s="53">
        <f>COUNTIF(B99:P99,AA1)</f>
        <v>0</v>
      </c>
      <c r="AB99" s="53">
        <f>COUNTIF(B99:P99,AB1)</f>
        <v>2</v>
      </c>
      <c r="AC99" s="66">
        <f>COUNTIF(B99:P99,AC1)</f>
        <v>1</v>
      </c>
      <c r="AD99" s="53">
        <f>COUNTIF(B99:P99,AD1)</f>
        <v>1</v>
      </c>
      <c r="AE99" s="53">
        <f>COUNTIF(B99:P99,AE1)</f>
        <v>0</v>
      </c>
      <c r="AF99" s="66">
        <f>COUNTIF(B99:P99,AF1)</f>
        <v>0</v>
      </c>
      <c r="AI99" s="17"/>
    </row>
    <row r="100" spans="1:35" ht="18" customHeight="1" hidden="1">
      <c r="A100" s="26" t="s">
        <v>6</v>
      </c>
      <c r="B100" s="20">
        <v>3</v>
      </c>
      <c r="C100" s="21" t="s">
        <v>1</v>
      </c>
      <c r="D100" s="22">
        <v>11</v>
      </c>
      <c r="E100" s="23">
        <v>4</v>
      </c>
      <c r="F100" s="24" t="s">
        <v>1</v>
      </c>
      <c r="G100" s="25">
        <v>7</v>
      </c>
      <c r="H100" s="20">
        <v>2</v>
      </c>
      <c r="I100" s="21" t="s">
        <v>1</v>
      </c>
      <c r="J100" s="22">
        <v>12</v>
      </c>
      <c r="K100" s="26">
        <v>1</v>
      </c>
      <c r="L100" s="27" t="s">
        <v>1</v>
      </c>
      <c r="M100" s="28">
        <v>12</v>
      </c>
      <c r="N100" s="26" t="s">
        <v>33</v>
      </c>
      <c r="O100" s="27" t="s">
        <v>1</v>
      </c>
      <c r="P100" s="28" t="s">
        <v>34</v>
      </c>
      <c r="Q100" s="24"/>
      <c r="R100" s="24"/>
      <c r="S100" s="72"/>
      <c r="AI100" s="17"/>
    </row>
    <row r="101" spans="1:35" ht="18" customHeight="1" hidden="1">
      <c r="A101" s="26" t="s">
        <v>7</v>
      </c>
      <c r="B101" s="26">
        <v>4</v>
      </c>
      <c r="C101" s="27" t="s">
        <v>1</v>
      </c>
      <c r="D101" s="28">
        <v>12</v>
      </c>
      <c r="E101" s="26">
        <v>2</v>
      </c>
      <c r="F101" s="27" t="s">
        <v>1</v>
      </c>
      <c r="G101" s="28">
        <v>11</v>
      </c>
      <c r="H101" s="26">
        <v>3</v>
      </c>
      <c r="I101" s="27" t="s">
        <v>1</v>
      </c>
      <c r="J101" s="28">
        <v>7</v>
      </c>
      <c r="K101" s="20">
        <v>2</v>
      </c>
      <c r="L101" s="21" t="s">
        <v>1</v>
      </c>
      <c r="M101" s="22">
        <v>7</v>
      </c>
      <c r="N101" s="20" t="s">
        <v>35</v>
      </c>
      <c r="O101" s="21" t="s">
        <v>1</v>
      </c>
      <c r="P101" s="22" t="s">
        <v>36</v>
      </c>
      <c r="Q101" s="24"/>
      <c r="R101" s="24"/>
      <c r="S101" s="24"/>
      <c r="AI101" s="17"/>
    </row>
    <row r="102" spans="1:35" ht="18" customHeight="1" hidden="1">
      <c r="A102" s="20" t="s">
        <v>13</v>
      </c>
      <c r="B102" s="20">
        <v>5</v>
      </c>
      <c r="C102" s="21" t="s">
        <v>1</v>
      </c>
      <c r="D102" s="22">
        <v>7</v>
      </c>
      <c r="E102" s="26">
        <v>3</v>
      </c>
      <c r="F102" s="27" t="s">
        <v>1</v>
      </c>
      <c r="G102" s="28">
        <v>12</v>
      </c>
      <c r="H102" s="20">
        <v>6</v>
      </c>
      <c r="I102" s="21" t="s">
        <v>1</v>
      </c>
      <c r="J102" s="22">
        <v>10</v>
      </c>
      <c r="K102" s="20">
        <v>4</v>
      </c>
      <c r="L102" s="21" t="s">
        <v>1</v>
      </c>
      <c r="M102" s="22">
        <v>9</v>
      </c>
      <c r="N102" s="20" t="s">
        <v>37</v>
      </c>
      <c r="O102" s="21" t="s">
        <v>1</v>
      </c>
      <c r="P102" s="22" t="s">
        <v>38</v>
      </c>
      <c r="Q102" s="24"/>
      <c r="R102" s="24"/>
      <c r="S102" s="24"/>
      <c r="T102">
        <f>SUM(U102:AF102)</f>
        <v>8</v>
      </c>
      <c r="U102" s="66">
        <f>COUNTIF(B102:P102,U1)</f>
        <v>0</v>
      </c>
      <c r="V102" s="66">
        <f>COUNTIF(B102:P102,V1)</f>
        <v>0</v>
      </c>
      <c r="W102" s="53">
        <f>COUNTIF(B102:P102,W1)</f>
        <v>1</v>
      </c>
      <c r="X102" s="53">
        <f>COUNTIF(B102:P102,X1)</f>
        <v>1</v>
      </c>
      <c r="Y102" s="53">
        <f>COUNTIF(B102:P102,Y1)</f>
        <v>1</v>
      </c>
      <c r="Z102" s="53">
        <f>COUNTIF(B102:P102,Z1)</f>
        <v>1</v>
      </c>
      <c r="AA102" s="53">
        <f>COUNTIF(B102:P102,AA1)</f>
        <v>1</v>
      </c>
      <c r="AB102" s="53">
        <f>COUNTIF(B102:P102,AB1)</f>
        <v>0</v>
      </c>
      <c r="AC102" s="66">
        <f>COUNTIF(B102:P102,AC1)</f>
        <v>1</v>
      </c>
      <c r="AD102" s="53">
        <f>COUNTIF(B102:P102,AD1)</f>
        <v>1</v>
      </c>
      <c r="AE102" s="53">
        <f>COUNTIF(B102:P102,AE1)</f>
        <v>0</v>
      </c>
      <c r="AF102" s="66">
        <f>COUNTIF(B102:P102,AF1)</f>
        <v>1</v>
      </c>
      <c r="AI102" s="17"/>
    </row>
    <row r="103" spans="1:35" ht="18" customHeight="1" hidden="1" thickBot="1">
      <c r="A103" s="60" t="s">
        <v>9</v>
      </c>
      <c r="B103" s="60">
        <v>6</v>
      </c>
      <c r="C103" s="61" t="s">
        <v>1</v>
      </c>
      <c r="D103" s="62">
        <v>8</v>
      </c>
      <c r="E103" s="60">
        <v>6</v>
      </c>
      <c r="F103" s="61" t="s">
        <v>1</v>
      </c>
      <c r="G103" s="62">
        <v>9</v>
      </c>
      <c r="H103" s="60">
        <v>1</v>
      </c>
      <c r="I103" s="61" t="s">
        <v>1</v>
      </c>
      <c r="J103" s="62">
        <v>11</v>
      </c>
      <c r="K103" s="60">
        <v>3</v>
      </c>
      <c r="L103" s="61" t="s">
        <v>1</v>
      </c>
      <c r="M103" s="62">
        <v>8</v>
      </c>
      <c r="N103" s="60" t="s">
        <v>39</v>
      </c>
      <c r="O103" s="61" t="s">
        <v>1</v>
      </c>
      <c r="P103" s="62" t="s">
        <v>40</v>
      </c>
      <c r="Q103" s="24"/>
      <c r="R103" s="24"/>
      <c r="S103" s="24"/>
      <c r="AI103" s="17"/>
    </row>
    <row r="104" spans="1:35" ht="18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AI104" s="17"/>
    </row>
    <row r="105" spans="1:36" ht="18" customHeight="1">
      <c r="A105" s="172" t="s">
        <v>45</v>
      </c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91"/>
      <c r="R105" s="91"/>
      <c r="T105">
        <f aca="true" t="shared" si="0" ref="T105:AF105">SUM(T27+T30+T36+T39+T45+T48+T54+T57+T63+T66+T72+T75+T81+T84+T90+T93+T117+T120)</f>
        <v>65</v>
      </c>
      <c r="U105" s="65">
        <f t="shared" si="0"/>
        <v>10</v>
      </c>
      <c r="V105" s="67">
        <f t="shared" si="0"/>
        <v>6</v>
      </c>
      <c r="W105" s="55">
        <f t="shared" si="0"/>
        <v>6</v>
      </c>
      <c r="X105" s="55">
        <f t="shared" si="0"/>
        <v>5</v>
      </c>
      <c r="Y105" s="55">
        <f t="shared" si="0"/>
        <v>7</v>
      </c>
      <c r="Z105" s="55">
        <f t="shared" si="0"/>
        <v>5</v>
      </c>
      <c r="AA105" s="55">
        <f t="shared" si="0"/>
        <v>6</v>
      </c>
      <c r="AB105" s="55">
        <f t="shared" si="0"/>
        <v>7</v>
      </c>
      <c r="AC105" s="67">
        <f t="shared" si="0"/>
        <v>5</v>
      </c>
      <c r="AD105" s="55">
        <f t="shared" si="0"/>
        <v>8</v>
      </c>
      <c r="AE105" s="55">
        <f t="shared" si="0"/>
        <v>0</v>
      </c>
      <c r="AF105" s="67">
        <f t="shared" si="0"/>
        <v>0</v>
      </c>
      <c r="AG105" t="s">
        <v>24</v>
      </c>
      <c r="AI105" s="68">
        <f>(2/6)*8*5</f>
        <v>13.333333333333332</v>
      </c>
      <c r="AJ105" s="7">
        <f>AI105/8*3</f>
        <v>5</v>
      </c>
    </row>
    <row r="106" spans="1:18" ht="18" customHeight="1">
      <c r="A106" s="173" t="s">
        <v>46</v>
      </c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92"/>
      <c r="R106" s="92"/>
    </row>
    <row r="107" ht="18" customHeight="1"/>
    <row r="108" ht="10.5" customHeight="1"/>
    <row r="109" spans="14:33" ht="18" customHeight="1">
      <c r="N109" s="24"/>
      <c r="O109" s="24"/>
      <c r="P109" s="24"/>
      <c r="Q109" s="24"/>
      <c r="R109" s="24"/>
      <c r="S109" s="24"/>
      <c r="T109" s="24"/>
      <c r="U109" s="129"/>
      <c r="V109" s="129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</row>
    <row r="110" spans="14:33" ht="18" customHeight="1">
      <c r="N110" s="24"/>
      <c r="O110" s="24"/>
      <c r="P110" s="24"/>
      <c r="Q110" s="24"/>
      <c r="R110" s="24"/>
      <c r="S110" s="24"/>
      <c r="T110" s="24"/>
      <c r="U110" s="129"/>
      <c r="V110" s="129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</row>
    <row r="111" spans="14:33" ht="15">
      <c r="N111" s="24"/>
      <c r="O111" s="24"/>
      <c r="P111" s="24"/>
      <c r="Q111" s="24"/>
      <c r="R111" s="24"/>
      <c r="S111" s="24"/>
      <c r="T111" s="24"/>
      <c r="U111" s="129"/>
      <c r="V111" s="129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</row>
    <row r="112" spans="14:33" ht="15">
      <c r="N112" s="24"/>
      <c r="O112" s="24"/>
      <c r="P112" s="24"/>
      <c r="Q112" s="24"/>
      <c r="R112" s="24"/>
      <c r="S112" s="24"/>
      <c r="T112" s="24"/>
      <c r="U112" s="129"/>
      <c r="V112" s="129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</row>
    <row r="113" spans="14:33" ht="15">
      <c r="N113" s="24"/>
      <c r="O113" s="24"/>
      <c r="P113" s="24"/>
      <c r="Q113" s="24"/>
      <c r="R113" s="24"/>
      <c r="S113" s="24"/>
      <c r="T113" s="24"/>
      <c r="U113" s="129"/>
      <c r="V113" s="129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</row>
    <row r="114" spans="2:33" ht="18" customHeight="1">
      <c r="B114"/>
      <c r="D114"/>
      <c r="E114"/>
      <c r="G114"/>
      <c r="H114"/>
      <c r="J114"/>
      <c r="K114"/>
      <c r="M114"/>
      <c r="N114" s="24"/>
      <c r="O114" s="24"/>
      <c r="P114" s="24"/>
      <c r="Q114" s="24"/>
      <c r="R114" s="24"/>
      <c r="S114" s="24"/>
      <c r="T114" s="24"/>
      <c r="U114" s="129"/>
      <c r="V114" s="129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</row>
    <row r="115" spans="2:13" ht="18" customHeight="1">
      <c r="B115"/>
      <c r="D115"/>
      <c r="E115"/>
      <c r="G115"/>
      <c r="H115"/>
      <c r="J115"/>
      <c r="K115"/>
      <c r="M115"/>
    </row>
    <row r="116" spans="2:13" ht="18" customHeight="1">
      <c r="B116"/>
      <c r="D116"/>
      <c r="E116"/>
      <c r="G116"/>
      <c r="H116"/>
      <c r="J116"/>
      <c r="K116"/>
      <c r="M116"/>
    </row>
    <row r="117" spans="2:20" ht="18" customHeight="1">
      <c r="B117"/>
      <c r="D117"/>
      <c r="E117"/>
      <c r="G117"/>
      <c r="H117"/>
      <c r="J117"/>
      <c r="K117"/>
      <c r="M117"/>
      <c r="T117">
        <f>SUM(U117:AF117)</f>
        <v>0</v>
      </c>
    </row>
    <row r="118" ht="18" customHeight="1"/>
    <row r="119" ht="18" customHeight="1"/>
    <row r="120" ht="18" customHeight="1">
      <c r="T120">
        <f>SUM(U120:AF120)</f>
        <v>0</v>
      </c>
    </row>
    <row r="121" ht="18" customHeight="1"/>
    <row r="122" ht="18" customHeight="1">
      <c r="T122">
        <f>SUM(U122:AF122)</f>
        <v>0</v>
      </c>
    </row>
    <row r="123" ht="18" customHeight="1">
      <c r="T123">
        <f>SUM(U123:AF123)</f>
        <v>0</v>
      </c>
    </row>
  </sheetData>
  <sheetProtection/>
  <mergeCells count="60">
    <mergeCell ref="N88:P88"/>
    <mergeCell ref="B79:D79"/>
    <mergeCell ref="Q70:S70"/>
    <mergeCell ref="Q79:S79"/>
    <mergeCell ref="Q88:S88"/>
    <mergeCell ref="A96:P96"/>
    <mergeCell ref="N70:P70"/>
    <mergeCell ref="H79:J79"/>
    <mergeCell ref="A87:P87"/>
    <mergeCell ref="K79:M79"/>
    <mergeCell ref="B97:D97"/>
    <mergeCell ref="E97:G97"/>
    <mergeCell ref="H97:J97"/>
    <mergeCell ref="K97:M97"/>
    <mergeCell ref="N97:P97"/>
    <mergeCell ref="A78:P78"/>
    <mergeCell ref="B88:D88"/>
    <mergeCell ref="E88:G88"/>
    <mergeCell ref="H88:J88"/>
    <mergeCell ref="K88:M88"/>
    <mergeCell ref="N79:P79"/>
    <mergeCell ref="N61:P61"/>
    <mergeCell ref="B61:D61"/>
    <mergeCell ref="E61:G61"/>
    <mergeCell ref="H61:J61"/>
    <mergeCell ref="A69:P69"/>
    <mergeCell ref="B70:D70"/>
    <mergeCell ref="E70:G70"/>
    <mergeCell ref="H70:J70"/>
    <mergeCell ref="K70:M70"/>
    <mergeCell ref="E43:G43"/>
    <mergeCell ref="H43:J43"/>
    <mergeCell ref="K43:M43"/>
    <mergeCell ref="N43:P43"/>
    <mergeCell ref="E79:G79"/>
    <mergeCell ref="K61:M61"/>
    <mergeCell ref="H52:J52"/>
    <mergeCell ref="K52:M52"/>
    <mergeCell ref="N52:P52"/>
    <mergeCell ref="A60:P60"/>
    <mergeCell ref="A51:P51"/>
    <mergeCell ref="B52:D52"/>
    <mergeCell ref="A33:P33"/>
    <mergeCell ref="N34:P34"/>
    <mergeCell ref="B34:D34"/>
    <mergeCell ref="E34:G34"/>
    <mergeCell ref="H34:J34"/>
    <mergeCell ref="K34:M34"/>
    <mergeCell ref="A42:P42"/>
    <mergeCell ref="B43:D43"/>
    <mergeCell ref="A105:P105"/>
    <mergeCell ref="A106:P106"/>
    <mergeCell ref="A1:P1"/>
    <mergeCell ref="B25:D25"/>
    <mergeCell ref="E25:G25"/>
    <mergeCell ref="H25:J25"/>
    <mergeCell ref="K25:M25"/>
    <mergeCell ref="N25:P25"/>
    <mergeCell ref="E52:G52"/>
    <mergeCell ref="A24:P24"/>
  </mergeCells>
  <printOptions horizontalCentered="1" verticalCentered="1"/>
  <pageMargins left="0.44" right="0.44" top="0.3" bottom="0.55" header="0.21" footer="0.5"/>
  <pageSetup fitToHeight="1" fitToWidth="1" orientation="landscape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D11" sqref="D11"/>
    </sheetView>
  </sheetViews>
  <sheetFormatPr defaultColWidth="9.140625" defaultRowHeight="19.5" customHeight="1"/>
  <cols>
    <col min="1" max="1" width="10.7109375" style="0" customWidth="1"/>
    <col min="2" max="17" width="10.28125" style="0" customWidth="1"/>
  </cols>
  <sheetData>
    <row r="1" ht="19.5" customHeight="1" thickBot="1">
      <c r="A1" s="40" t="s">
        <v>22</v>
      </c>
    </row>
    <row r="2" spans="1:17" s="5" customFormat="1" ht="19.5" customHeight="1" thickBot="1">
      <c r="A2" s="47" t="s">
        <v>18</v>
      </c>
      <c r="B2" s="48">
        <v>1</v>
      </c>
      <c r="C2" s="48">
        <v>2</v>
      </c>
      <c r="D2" s="48">
        <v>3</v>
      </c>
      <c r="E2" s="48">
        <v>4</v>
      </c>
      <c r="F2" s="48">
        <v>5</v>
      </c>
      <c r="G2" s="48">
        <v>6</v>
      </c>
      <c r="H2" s="48">
        <v>7</v>
      </c>
      <c r="I2" s="48">
        <v>8</v>
      </c>
      <c r="J2" s="48">
        <v>9</v>
      </c>
      <c r="K2" s="48">
        <v>10</v>
      </c>
      <c r="L2" s="48">
        <v>11</v>
      </c>
      <c r="M2" s="48">
        <v>12</v>
      </c>
      <c r="N2" s="48">
        <v>13</v>
      </c>
      <c r="O2" s="48">
        <v>14</v>
      </c>
      <c r="P2" s="48">
        <v>15</v>
      </c>
      <c r="Q2" s="49">
        <v>16</v>
      </c>
    </row>
    <row r="3" spans="1:17" ht="19.5" customHeight="1">
      <c r="A3" s="50" t="s">
        <v>19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</row>
    <row r="4" spans="1:17" ht="19.5" customHeight="1" thickBot="1">
      <c r="A4" s="43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4"/>
    </row>
    <row r="5" spans="1:17" ht="19.5" customHeight="1">
      <c r="A5" s="50" t="s">
        <v>20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2"/>
    </row>
    <row r="6" spans="1:17" ht="19.5" customHeight="1" thickBot="1">
      <c r="A6" s="43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4"/>
    </row>
    <row r="7" spans="1:17" ht="19.5" customHeight="1">
      <c r="A7" s="41" t="s">
        <v>21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2"/>
    </row>
    <row r="8" spans="1:17" ht="19.5" customHeight="1" thickBot="1">
      <c r="A8" s="43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4"/>
    </row>
    <row r="11" spans="1:4" ht="19.5" customHeight="1" thickBot="1">
      <c r="A11" s="40" t="s">
        <v>23</v>
      </c>
      <c r="D11" s="36" t="s">
        <v>8</v>
      </c>
    </row>
    <row r="12" spans="1:15" ht="19.5" customHeight="1" thickBot="1">
      <c r="A12" s="47" t="s">
        <v>18</v>
      </c>
      <c r="B12" s="48">
        <v>1</v>
      </c>
      <c r="C12" s="48">
        <v>2</v>
      </c>
      <c r="D12" s="48">
        <v>3</v>
      </c>
      <c r="E12" s="48">
        <v>4</v>
      </c>
      <c r="F12" s="48">
        <v>5</v>
      </c>
      <c r="G12" s="48">
        <v>6</v>
      </c>
      <c r="H12" s="48">
        <v>7</v>
      </c>
      <c r="I12" s="48">
        <v>8</v>
      </c>
      <c r="J12" s="48">
        <v>9</v>
      </c>
      <c r="K12" s="48">
        <v>10</v>
      </c>
      <c r="L12" s="48">
        <v>11</v>
      </c>
      <c r="M12" s="48">
        <v>12</v>
      </c>
      <c r="N12" s="48">
        <v>13</v>
      </c>
      <c r="O12" s="48">
        <v>14</v>
      </c>
    </row>
    <row r="13" spans="1:15" ht="19.5" customHeight="1">
      <c r="A13" s="50" t="s">
        <v>19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9.5" customHeight="1" thickBot="1">
      <c r="A14" s="43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1:15" ht="19.5" customHeight="1">
      <c r="A15" s="50" t="s">
        <v>20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9.5" customHeight="1" thickBot="1">
      <c r="A16" s="43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5" ht="19.5" customHeight="1">
      <c r="A17" s="41" t="s">
        <v>21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5" ht="19.5" customHeight="1" thickBot="1">
      <c r="A18" s="43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</row>
  </sheetData>
  <sheetProtection/>
  <printOptions gridLines="1"/>
  <pageMargins left="0.27" right="0.23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1"/>
  <sheetViews>
    <sheetView zoomScalePageLayoutView="0" workbookViewId="0" topLeftCell="A1">
      <pane ySplit="1" topLeftCell="A235" activePane="bottomLeft" state="frozen"/>
      <selection pane="topLeft" activeCell="A1" sqref="A1"/>
      <selection pane="bottomLeft" activeCell="G27" sqref="G27"/>
    </sheetView>
  </sheetViews>
  <sheetFormatPr defaultColWidth="9.140625" defaultRowHeight="12.75"/>
  <cols>
    <col min="2" max="2" width="9.140625" style="8" customWidth="1"/>
    <col min="3" max="3" width="4.421875" style="0" customWidth="1"/>
    <col min="4" max="4" width="9.140625" style="4" customWidth="1"/>
    <col min="5" max="5" width="9.140625" style="8" customWidth="1"/>
    <col min="6" max="6" width="4.00390625" style="0" customWidth="1"/>
    <col min="7" max="7" width="9.8515625" style="4" customWidth="1"/>
    <col min="8" max="8" width="9.8515625" style="8" customWidth="1"/>
    <col min="9" max="9" width="4.00390625" style="0" customWidth="1"/>
    <col min="10" max="10" width="9.140625" style="4" customWidth="1"/>
    <col min="11" max="11" width="9.140625" style="8" customWidth="1"/>
    <col min="12" max="12" width="4.00390625" style="0" customWidth="1"/>
    <col min="13" max="13" width="9.140625" style="4" customWidth="1"/>
    <col min="15" max="15" width="4.8515625" style="0" customWidth="1"/>
    <col min="16" max="16" width="9.28125" style="0" customWidth="1"/>
    <col min="17" max="17" width="12.7109375" style="0" customWidth="1"/>
    <col min="19" max="19" width="3.140625" style="65" customWidth="1"/>
    <col min="20" max="20" width="3.57421875" style="65" customWidth="1"/>
    <col min="21" max="21" width="3.421875" style="3" customWidth="1"/>
    <col min="22" max="22" width="3.28125" style="3" customWidth="1"/>
    <col min="23" max="23" width="2.8515625" style="3" customWidth="1"/>
    <col min="24" max="25" width="3.00390625" style="3" customWidth="1"/>
    <col min="26" max="26" width="3.140625" style="3" customWidth="1"/>
    <col min="27" max="27" width="2.8515625" style="65" customWidth="1"/>
    <col min="28" max="28" width="3.140625" style="3" customWidth="1"/>
    <col min="29" max="29" width="3.00390625" style="3" customWidth="1"/>
    <col min="30" max="30" width="3.28125" style="65" customWidth="1"/>
  </cols>
  <sheetData>
    <row r="1" spans="1:30" s="7" customFormat="1" ht="23.25">
      <c r="A1" s="174" t="s">
        <v>41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6"/>
      <c r="R1" s="7" t="s">
        <v>8</v>
      </c>
      <c r="S1" s="64">
        <v>1</v>
      </c>
      <c r="T1" s="64">
        <v>2</v>
      </c>
      <c r="U1" s="19">
        <v>3</v>
      </c>
      <c r="V1" s="19">
        <v>4</v>
      </c>
      <c r="W1" s="19">
        <v>5</v>
      </c>
      <c r="X1" s="19">
        <v>6</v>
      </c>
      <c r="Y1" s="19">
        <v>7</v>
      </c>
      <c r="Z1" s="19">
        <v>8</v>
      </c>
      <c r="AA1" s="64">
        <v>9</v>
      </c>
      <c r="AB1" s="19">
        <v>10</v>
      </c>
      <c r="AC1" s="19">
        <v>11</v>
      </c>
      <c r="AD1" s="64">
        <v>12</v>
      </c>
    </row>
    <row r="2" spans="1:16" ht="12.75">
      <c r="A2" s="11"/>
      <c r="B2" s="12"/>
      <c r="C2" s="11"/>
      <c r="D2" s="13" t="s">
        <v>2</v>
      </c>
      <c r="E2" s="13" t="s">
        <v>15</v>
      </c>
      <c r="F2" s="14"/>
      <c r="G2" s="15"/>
      <c r="H2" s="86"/>
      <c r="I2" s="13" t="s">
        <v>16</v>
      </c>
      <c r="J2" s="15"/>
      <c r="K2" s="12"/>
      <c r="L2" s="11"/>
      <c r="M2" s="15"/>
      <c r="N2" s="18"/>
      <c r="O2" s="2"/>
      <c r="P2" s="2"/>
    </row>
    <row r="3" spans="2:30" s="3" customFormat="1" ht="15">
      <c r="B3" s="9"/>
      <c r="C3" s="3" t="s">
        <v>8</v>
      </c>
      <c r="D3" s="17">
        <v>1</v>
      </c>
      <c r="E3" s="56" t="s">
        <v>64</v>
      </c>
      <c r="F3" s="34"/>
      <c r="G3" s="34"/>
      <c r="H3"/>
      <c r="I3" t="s">
        <v>44</v>
      </c>
      <c r="J3" s="35"/>
      <c r="K3" t="s">
        <v>56</v>
      </c>
      <c r="L3" s="5"/>
      <c r="N3"/>
      <c r="Q3"/>
      <c r="S3" s="65"/>
      <c r="T3" s="65"/>
      <c r="AA3" s="65"/>
      <c r="AD3" s="65"/>
    </row>
    <row r="4" spans="2:30" s="3" customFormat="1" ht="15">
      <c r="B4" s="9"/>
      <c r="D4" s="17">
        <v>2</v>
      </c>
      <c r="E4" s="56" t="s">
        <v>65</v>
      </c>
      <c r="F4" s="34"/>
      <c r="G4" s="34"/>
      <c r="H4" s="71"/>
      <c r="I4" t="s">
        <v>27</v>
      </c>
      <c r="J4" s="35"/>
      <c r="K4" t="s">
        <v>71</v>
      </c>
      <c r="L4" s="5"/>
      <c r="N4"/>
      <c r="Q4"/>
      <c r="S4" s="65"/>
      <c r="T4" s="65"/>
      <c r="AA4" s="65"/>
      <c r="AD4" s="65"/>
    </row>
    <row r="5" spans="2:30" s="3" customFormat="1" ht="15">
      <c r="B5" s="9"/>
      <c r="D5" s="17">
        <v>3</v>
      </c>
      <c r="E5" s="56" t="s">
        <v>66</v>
      </c>
      <c r="F5" s="34"/>
      <c r="G5" s="34"/>
      <c r="H5"/>
      <c r="I5" s="85" t="s">
        <v>43</v>
      </c>
      <c r="J5" s="35"/>
      <c r="K5" t="s">
        <v>57</v>
      </c>
      <c r="L5" s="5"/>
      <c r="N5" s="56"/>
      <c r="Q5"/>
      <c r="S5" s="65"/>
      <c r="T5" s="65"/>
      <c r="AA5" s="65"/>
      <c r="AD5" s="65"/>
    </row>
    <row r="6" spans="2:30" s="3" customFormat="1" ht="15">
      <c r="B6" s="9"/>
      <c r="D6" s="17">
        <v>4</v>
      </c>
      <c r="E6" s="56" t="s">
        <v>42</v>
      </c>
      <c r="F6" s="34"/>
      <c r="G6" s="34"/>
      <c r="H6"/>
      <c r="I6" t="s">
        <v>51</v>
      </c>
      <c r="J6" s="35"/>
      <c r="K6" t="s">
        <v>58</v>
      </c>
      <c r="L6" s="5"/>
      <c r="N6"/>
      <c r="Q6"/>
      <c r="S6" s="65"/>
      <c r="T6" s="65"/>
      <c r="AA6" s="65"/>
      <c r="AD6" s="65"/>
    </row>
    <row r="7" spans="2:30" s="3" customFormat="1" ht="15">
      <c r="B7" s="9"/>
      <c r="D7" s="17">
        <v>5</v>
      </c>
      <c r="E7" s="56" t="s">
        <v>67</v>
      </c>
      <c r="F7" s="34"/>
      <c r="G7" s="34"/>
      <c r="H7" s="71"/>
      <c r="I7" t="s">
        <v>52</v>
      </c>
      <c r="J7" s="35"/>
      <c r="K7" t="s">
        <v>59</v>
      </c>
      <c r="L7" s="5"/>
      <c r="N7"/>
      <c r="Q7"/>
      <c r="S7" s="65"/>
      <c r="T7" s="65"/>
      <c r="AA7" s="65"/>
      <c r="AD7" s="65"/>
    </row>
    <row r="8" spans="2:30" s="3" customFormat="1" ht="15">
      <c r="B8" s="9"/>
      <c r="D8" s="17">
        <v>6</v>
      </c>
      <c r="E8" s="56" t="s">
        <v>68</v>
      </c>
      <c r="F8" s="34"/>
      <c r="G8" s="34"/>
      <c r="H8"/>
      <c r="I8" t="s">
        <v>53</v>
      </c>
      <c r="J8" s="35"/>
      <c r="K8" t="s">
        <v>60</v>
      </c>
      <c r="L8" s="5"/>
      <c r="N8"/>
      <c r="Q8"/>
      <c r="S8" s="65"/>
      <c r="T8" s="65"/>
      <c r="AA8" s="65"/>
      <c r="AD8" s="65"/>
    </row>
    <row r="9" spans="2:30" s="3" customFormat="1" ht="15">
      <c r="B9" s="9"/>
      <c r="D9" s="17">
        <v>7</v>
      </c>
      <c r="E9" s="56" t="s">
        <v>69</v>
      </c>
      <c r="H9"/>
      <c r="I9" t="s">
        <v>26</v>
      </c>
      <c r="J9" s="35"/>
      <c r="K9" t="s">
        <v>61</v>
      </c>
      <c r="L9" s="5"/>
      <c r="N9"/>
      <c r="Q9"/>
      <c r="S9" s="65"/>
      <c r="T9" s="65"/>
      <c r="AA9" s="65"/>
      <c r="AD9" s="65"/>
    </row>
    <row r="10" spans="2:30" s="3" customFormat="1" ht="15">
      <c r="B10" s="9"/>
      <c r="D10" s="17">
        <v>8</v>
      </c>
      <c r="E10" s="56" t="s">
        <v>48</v>
      </c>
      <c r="F10" s="34"/>
      <c r="G10" s="34"/>
      <c r="H10" s="71"/>
      <c r="I10" t="s">
        <v>49</v>
      </c>
      <c r="J10" s="35"/>
      <c r="K10" t="s">
        <v>50</v>
      </c>
      <c r="L10" s="5"/>
      <c r="N10" s="56"/>
      <c r="Q10"/>
      <c r="S10" s="65"/>
      <c r="T10" s="65"/>
      <c r="AA10" s="65"/>
      <c r="AD10" s="65"/>
    </row>
    <row r="11" spans="2:30" s="3" customFormat="1" ht="15">
      <c r="B11" s="9"/>
      <c r="D11" s="17">
        <v>9</v>
      </c>
      <c r="E11" s="56" t="s">
        <v>47</v>
      </c>
      <c r="F11" s="34"/>
      <c r="G11" s="34"/>
      <c r="H11"/>
      <c r="I11" t="s">
        <v>54</v>
      </c>
      <c r="J11" s="35"/>
      <c r="K11" t="s">
        <v>62</v>
      </c>
      <c r="L11" s="5"/>
      <c r="N11" s="56"/>
      <c r="Q11"/>
      <c r="S11" s="65"/>
      <c r="T11" s="65"/>
      <c r="AA11" s="65"/>
      <c r="AD11" s="65"/>
    </row>
    <row r="12" spans="2:30" s="3" customFormat="1" ht="15">
      <c r="B12" s="9"/>
      <c r="D12" s="17">
        <v>10</v>
      </c>
      <c r="E12" s="56" t="s">
        <v>70</v>
      </c>
      <c r="F12" s="34"/>
      <c r="G12" s="34"/>
      <c r="H12"/>
      <c r="I12" t="s">
        <v>55</v>
      </c>
      <c r="J12" s="35"/>
      <c r="K12" t="s">
        <v>63</v>
      </c>
      <c r="L12" s="5"/>
      <c r="N12" s="56"/>
      <c r="S12" s="65"/>
      <c r="T12" s="65"/>
      <c r="AA12" s="65"/>
      <c r="AD12" s="65"/>
    </row>
    <row r="13" spans="2:30" s="3" customFormat="1" ht="15">
      <c r="B13" s="9"/>
      <c r="D13" s="17"/>
      <c r="E13" s="73"/>
      <c r="F13" s="34"/>
      <c r="G13" s="34"/>
      <c r="I13"/>
      <c r="J13" s="35"/>
      <c r="K13"/>
      <c r="L13" s="5"/>
      <c r="N13"/>
      <c r="S13" s="65"/>
      <c r="T13" s="65"/>
      <c r="AA13" s="65"/>
      <c r="AD13" s="65"/>
    </row>
    <row r="14" spans="2:30" s="3" customFormat="1" ht="15">
      <c r="B14" s="9"/>
      <c r="D14" s="17"/>
      <c r="E14" s="70"/>
      <c r="F14" s="34"/>
      <c r="G14" s="34"/>
      <c r="H14" s="71"/>
      <c r="I14" s="71"/>
      <c r="J14" s="35"/>
      <c r="K14"/>
      <c r="L14" s="56"/>
      <c r="M14"/>
      <c r="N14"/>
      <c r="O14"/>
      <c r="S14" s="65"/>
      <c r="T14" s="65"/>
      <c r="AA14" s="65"/>
      <c r="AD14" s="65"/>
    </row>
    <row r="15" spans="18:30" s="3" customFormat="1" ht="12.75">
      <c r="R15"/>
      <c r="S15" s="65"/>
      <c r="T15" s="65"/>
      <c r="AA15" s="65"/>
      <c r="AD15" s="65"/>
    </row>
    <row r="16" spans="2:30" s="3" customFormat="1" ht="12.75">
      <c r="B16" t="s">
        <v>3</v>
      </c>
      <c r="C16"/>
      <c r="D16" s="4"/>
      <c r="E16" s="8"/>
      <c r="F16"/>
      <c r="G16" s="4"/>
      <c r="H16" s="8"/>
      <c r="I16"/>
      <c r="J16" s="4"/>
      <c r="K16" s="8"/>
      <c r="L16"/>
      <c r="M16" s="4"/>
      <c r="N16"/>
      <c r="O16"/>
      <c r="P16"/>
      <c r="Q16"/>
      <c r="R16"/>
      <c r="S16" s="65"/>
      <c r="T16" s="65"/>
      <c r="AA16" s="65"/>
      <c r="AD16" s="65"/>
    </row>
    <row r="17" spans="2:13" ht="12.75">
      <c r="B17" s="4" t="s">
        <v>10</v>
      </c>
      <c r="C17" s="5"/>
      <c r="D17" s="5"/>
      <c r="E17" s="5"/>
      <c r="F17" s="5"/>
      <c r="G17"/>
      <c r="H17"/>
      <c r="J17"/>
      <c r="K17"/>
      <c r="M17"/>
    </row>
    <row r="18" spans="2:13" ht="12.75">
      <c r="B18" s="4" t="s">
        <v>11</v>
      </c>
      <c r="C18" s="5"/>
      <c r="D18" s="5"/>
      <c r="E18" s="5"/>
      <c r="F18" s="5"/>
      <c r="G18"/>
      <c r="H18"/>
      <c r="J18"/>
      <c r="K18"/>
      <c r="M18"/>
    </row>
    <row r="19" spans="2:30" s="5" customFormat="1" ht="12.75">
      <c r="B19" s="1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R19"/>
      <c r="S19" s="65"/>
      <c r="T19" s="65"/>
      <c r="U19" s="3"/>
      <c r="V19" s="3"/>
      <c r="W19" s="3"/>
      <c r="X19" s="3"/>
      <c r="Y19" s="3"/>
      <c r="Z19" s="3"/>
      <c r="AA19" s="65"/>
      <c r="AB19" s="3"/>
      <c r="AC19" s="3"/>
      <c r="AD19" s="65"/>
    </row>
    <row r="20" spans="2:30" s="5" customFormat="1" ht="15">
      <c r="B20" s="32" t="s">
        <v>17</v>
      </c>
      <c r="C20" s="33"/>
      <c r="D20" s="33"/>
      <c r="E20" s="33"/>
      <c r="F20" s="33"/>
      <c r="G20" s="33"/>
      <c r="H20" s="33"/>
      <c r="I20" s="33"/>
      <c r="J20" s="33"/>
      <c r="K20" s="33"/>
      <c r="L20" s="16"/>
      <c r="M20" s="16"/>
      <c r="N20" s="16"/>
      <c r="R20"/>
      <c r="S20" s="65"/>
      <c r="T20" s="65"/>
      <c r="U20" s="3"/>
      <c r="V20" s="3"/>
      <c r="W20" s="3"/>
      <c r="X20" s="3"/>
      <c r="Y20" s="3"/>
      <c r="Z20" s="3"/>
      <c r="AA20" s="65"/>
      <c r="AB20" s="3"/>
      <c r="AC20" s="3"/>
      <c r="AD20" s="65"/>
    </row>
    <row r="21" spans="2:30" s="5" customFormat="1" ht="12.75">
      <c r="B21" s="10" t="s">
        <v>14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R21"/>
      <c r="S21" s="65"/>
      <c r="T21" s="65"/>
      <c r="U21" s="3"/>
      <c r="V21" s="3"/>
      <c r="W21" s="3"/>
      <c r="X21" s="3"/>
      <c r="Y21" s="3"/>
      <c r="Z21" s="3"/>
      <c r="AA21" s="65"/>
      <c r="AB21" s="3"/>
      <c r="AC21" s="3"/>
      <c r="AD21" s="65"/>
    </row>
    <row r="22" spans="2:9" ht="12.75">
      <c r="B22" s="4" t="s">
        <v>4</v>
      </c>
      <c r="C22" s="5"/>
      <c r="F22" s="5"/>
      <c r="I22" s="5"/>
    </row>
    <row r="24" spans="1:16" ht="13.5" customHeight="1" thickBot="1">
      <c r="A24" s="183">
        <v>42463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</row>
    <row r="25" spans="1:13" ht="18" customHeight="1">
      <c r="A25" s="20"/>
      <c r="B25" s="20">
        <v>1</v>
      </c>
      <c r="C25" s="21" t="s">
        <v>1</v>
      </c>
      <c r="D25" s="93">
        <v>2</v>
      </c>
      <c r="K25" s="104"/>
      <c r="L25" s="107"/>
      <c r="M25" s="106"/>
    </row>
    <row r="26" spans="1:30" ht="18" customHeight="1">
      <c r="A26" s="74"/>
      <c r="B26" s="26">
        <v>1</v>
      </c>
      <c r="C26" s="27" t="s">
        <v>1</v>
      </c>
      <c r="D26" s="28">
        <v>2</v>
      </c>
      <c r="K26" s="78"/>
      <c r="L26" s="79"/>
      <c r="M26" s="77"/>
      <c r="Q26" s="81" t="s">
        <v>28</v>
      </c>
      <c r="R26" s="29">
        <f>SUM(S26:AD26)</f>
        <v>-3</v>
      </c>
      <c r="S26" s="66">
        <f>COUNTIF(B26:P26,S1)</f>
        <v>1</v>
      </c>
      <c r="T26" s="66">
        <f>COUNTIF(B26:P26,T1)</f>
        <v>1</v>
      </c>
      <c r="U26" s="53">
        <f>COUNTIF(B26:P26,U1)</f>
        <v>0</v>
      </c>
      <c r="V26" s="53">
        <f>COUNTIF(B26:P26,V1)</f>
        <v>0</v>
      </c>
      <c r="W26" s="53">
        <f>COUNTIF(B26:P26,W1)</f>
        <v>0</v>
      </c>
      <c r="X26" s="53">
        <f>COUNTIF(B26:P26,X1)</f>
        <v>0</v>
      </c>
      <c r="Y26" s="53">
        <f>COUNTIF(B26:P26,Y1)-1</f>
        <v>-1</v>
      </c>
      <c r="Z26" s="53">
        <f>COUNTIF(B26:P26,Z1)-1</f>
        <v>-1</v>
      </c>
      <c r="AA26" s="66">
        <f>COUNTIF(B26:P26,AA1)-1</f>
        <v>-1</v>
      </c>
      <c r="AB26" s="53">
        <f>COUNTIF(B26:P26,AB1)-1</f>
        <v>-1</v>
      </c>
      <c r="AC26" s="53">
        <f>COUNTIF(B26:P26,AC1)-1</f>
        <v>-1</v>
      </c>
      <c r="AD26" s="66">
        <v>0</v>
      </c>
    </row>
    <row r="27" spans="1:17" ht="18" customHeight="1">
      <c r="A27" s="26"/>
      <c r="B27" s="20">
        <v>1</v>
      </c>
      <c r="C27" s="21" t="s">
        <v>1</v>
      </c>
      <c r="D27" s="22">
        <v>2</v>
      </c>
      <c r="Q27" s="36"/>
    </row>
    <row r="28" spans="1:4" ht="18" customHeight="1">
      <c r="A28" s="26"/>
      <c r="B28" s="26">
        <v>1</v>
      </c>
      <c r="C28" s="27" t="s">
        <v>1</v>
      </c>
      <c r="D28" s="28">
        <v>2</v>
      </c>
    </row>
    <row r="29" spans="1:30" ht="18" customHeight="1">
      <c r="A29" s="20"/>
      <c r="B29" s="20">
        <v>1</v>
      </c>
      <c r="C29" s="21" t="s">
        <v>1</v>
      </c>
      <c r="D29" s="93">
        <v>2</v>
      </c>
      <c r="E29" s="125">
        <v>5</v>
      </c>
      <c r="R29" s="29">
        <f>SUM(S29:AD29)</f>
        <v>3</v>
      </c>
      <c r="S29" s="66">
        <f>COUNTIF(B29:P29,S1)</f>
        <v>1</v>
      </c>
      <c r="T29" s="66">
        <f>COUNTIF(B29:P29,T1)</f>
        <v>1</v>
      </c>
      <c r="U29" s="53">
        <f>COUNTIF(B29:P29,U1)</f>
        <v>0</v>
      </c>
      <c r="V29" s="53">
        <f>COUNTIF(B29:P29,V1)</f>
        <v>0</v>
      </c>
      <c r="W29" s="53">
        <f>COUNTIF(B29:P29,W1)</f>
        <v>1</v>
      </c>
      <c r="X29" s="53">
        <f>COUNTIF(B29:P29,X1)</f>
        <v>0</v>
      </c>
      <c r="Y29" s="53">
        <f>COUNTIF(B29:P29,Y1)</f>
        <v>0</v>
      </c>
      <c r="Z29" s="53">
        <f>COUNTIF(B29:P29,Z1)</f>
        <v>0</v>
      </c>
      <c r="AA29" s="66">
        <f>COUNTIF(B29:P29,AA1)</f>
        <v>0</v>
      </c>
      <c r="AB29" s="53">
        <f>COUNTIF(B29:P29,AB1)</f>
        <v>0</v>
      </c>
      <c r="AC29" s="53">
        <f>COUNTIF(B29:P29,AC1)</f>
        <v>0</v>
      </c>
      <c r="AD29" s="66">
        <f>COUNTIF(B29:P29,AD1)</f>
        <v>0</v>
      </c>
    </row>
    <row r="30" spans="1:30" ht="18" customHeight="1" thickBot="1">
      <c r="A30" s="60"/>
      <c r="B30" s="60">
        <v>1</v>
      </c>
      <c r="C30" s="61" t="s">
        <v>1</v>
      </c>
      <c r="D30" s="62">
        <v>3</v>
      </c>
      <c r="Q30" s="36"/>
      <c r="R30" s="29"/>
      <c r="S30" s="66"/>
      <c r="T30" s="66"/>
      <c r="U30" s="53"/>
      <c r="V30" s="53"/>
      <c r="W30" s="53"/>
      <c r="X30" s="53"/>
      <c r="Y30" s="53"/>
      <c r="Z30" s="53"/>
      <c r="AA30" s="66"/>
      <c r="AB30" s="53"/>
      <c r="AC30" s="53"/>
      <c r="AD30" s="66"/>
    </row>
    <row r="31" spans="1:30" ht="15">
      <c r="A31" s="20"/>
      <c r="B31" s="30">
        <v>1</v>
      </c>
      <c r="C31" s="27" t="s">
        <v>1</v>
      </c>
      <c r="D31" s="31">
        <v>3</v>
      </c>
      <c r="R31" s="29"/>
      <c r="S31" s="66"/>
      <c r="T31" s="66"/>
      <c r="U31" s="53"/>
      <c r="V31" s="53"/>
      <c r="W31" s="53"/>
      <c r="X31" s="53"/>
      <c r="Y31" s="53"/>
      <c r="Z31" s="53"/>
      <c r="AA31" s="66"/>
      <c r="AB31" s="53"/>
      <c r="AC31" s="53"/>
      <c r="AD31" s="66"/>
    </row>
    <row r="32" spans="1:30" ht="18" customHeight="1">
      <c r="A32" s="78"/>
      <c r="B32" s="20">
        <v>1</v>
      </c>
      <c r="C32" s="21" t="s">
        <v>1</v>
      </c>
      <c r="D32" s="28">
        <v>3</v>
      </c>
      <c r="Q32" s="55"/>
      <c r="R32" s="29">
        <f>SUM(S32:AD32)</f>
        <v>-3</v>
      </c>
      <c r="S32" s="66">
        <f>COUNTIF(B32:P32,S1)</f>
        <v>1</v>
      </c>
      <c r="T32" s="66">
        <f>COUNTIF(B32:P32,T1)-1</f>
        <v>-1</v>
      </c>
      <c r="U32" s="53">
        <f>COUNTIF(B32:P32,U1)-1</f>
        <v>0</v>
      </c>
      <c r="V32" s="53">
        <f>COUNTIF(B32:P32,V1)-1</f>
        <v>-1</v>
      </c>
      <c r="W32" s="53">
        <f>COUNTIF(B32:P32,W1)-1</f>
        <v>-1</v>
      </c>
      <c r="X32" s="53">
        <f>COUNTIF(B32:P32,X1)-1</f>
        <v>-1</v>
      </c>
      <c r="Y32" s="53">
        <f>COUNTIF(B32:P32,Y1)</f>
        <v>0</v>
      </c>
      <c r="Z32" s="53">
        <f>COUNTIF(B32:P32,Z1)</f>
        <v>0</v>
      </c>
      <c r="AA32" s="66">
        <f>COUNTIF(B32:P32,AA1)</f>
        <v>0</v>
      </c>
      <c r="AB32" s="53">
        <f>COUNTIF(B32:P32,AB1)</f>
        <v>0</v>
      </c>
      <c r="AC32" s="53">
        <f>COUNTIF(B32:P32,AC1)</f>
        <v>0</v>
      </c>
      <c r="AD32" s="66">
        <v>0</v>
      </c>
    </row>
    <row r="33" spans="1:30" ht="18" customHeight="1">
      <c r="A33" s="26"/>
      <c r="B33" s="23">
        <v>1</v>
      </c>
      <c r="C33" s="24" t="s">
        <v>1</v>
      </c>
      <c r="D33" s="25">
        <v>3</v>
      </c>
      <c r="R33" s="29"/>
      <c r="S33" s="66"/>
      <c r="T33" s="66"/>
      <c r="U33" s="53"/>
      <c r="V33" s="53"/>
      <c r="W33" s="53"/>
      <c r="X33" s="53"/>
      <c r="Y33" s="53"/>
      <c r="Z33" s="53"/>
      <c r="AA33" s="66"/>
      <c r="AB33" s="53"/>
      <c r="AC33" s="53"/>
      <c r="AD33" s="66"/>
    </row>
    <row r="34" spans="1:30" s="29" customFormat="1" ht="18" customHeight="1">
      <c r="A34" s="26"/>
      <c r="B34" s="26">
        <v>1</v>
      </c>
      <c r="C34" s="27" t="s">
        <v>1</v>
      </c>
      <c r="D34" s="28">
        <v>3</v>
      </c>
      <c r="E34" s="126">
        <v>5</v>
      </c>
      <c r="S34" s="66"/>
      <c r="T34" s="66"/>
      <c r="U34" s="53"/>
      <c r="V34" s="53"/>
      <c r="W34" s="53"/>
      <c r="X34" s="53"/>
      <c r="Y34" s="53"/>
      <c r="Z34" s="53"/>
      <c r="AA34" s="66"/>
      <c r="AB34" s="53"/>
      <c r="AC34" s="53"/>
      <c r="AD34" s="66"/>
    </row>
    <row r="35" spans="1:30" s="53" customFormat="1" ht="18" customHeight="1">
      <c r="A35" s="20"/>
      <c r="B35" s="20">
        <v>1</v>
      </c>
      <c r="C35" s="21" t="s">
        <v>1</v>
      </c>
      <c r="D35" s="22">
        <v>4</v>
      </c>
      <c r="R35" s="29">
        <f>SUM(S35:AD35)</f>
        <v>2</v>
      </c>
      <c r="S35" s="66">
        <f>COUNTIF(B35:P35,S1)</f>
        <v>1</v>
      </c>
      <c r="T35" s="66">
        <f>COUNTIF(B35:P35,T1)</f>
        <v>0</v>
      </c>
      <c r="U35" s="53">
        <f>COUNTIF(B35:P35,U1)</f>
        <v>0</v>
      </c>
      <c r="V35" s="53">
        <f>COUNTIF(B35:P35,V1)</f>
        <v>1</v>
      </c>
      <c r="W35" s="53">
        <f>COUNTIF(B35:P35,W1)</f>
        <v>0</v>
      </c>
      <c r="X35" s="53">
        <f>COUNTIF(B35:P35,X1)</f>
        <v>0</v>
      </c>
      <c r="Y35" s="53">
        <f>COUNTIF(B35:P35,Y1)</f>
        <v>0</v>
      </c>
      <c r="Z35" s="53">
        <f>COUNTIF(B35:P35,Z1)</f>
        <v>0</v>
      </c>
      <c r="AA35" s="66">
        <f>COUNTIF(B35:P35,AA1)</f>
        <v>0</v>
      </c>
      <c r="AB35" s="53">
        <f>COUNTIF(B35:P35,AB1)</f>
        <v>0</v>
      </c>
      <c r="AC35" s="53">
        <f>COUNTIF(B35:P35,AC1)</f>
        <v>0</v>
      </c>
      <c r="AD35" s="66">
        <f>COUNTIF(B35:P35,AD1)</f>
        <v>0</v>
      </c>
    </row>
    <row r="36" spans="1:30" s="29" customFormat="1" ht="18" customHeight="1" thickBot="1">
      <c r="A36" s="60"/>
      <c r="B36" s="60">
        <v>1</v>
      </c>
      <c r="C36" s="61" t="s">
        <v>1</v>
      </c>
      <c r="D36" s="62">
        <v>4</v>
      </c>
      <c r="S36" s="66"/>
      <c r="T36" s="66"/>
      <c r="U36" s="53"/>
      <c r="V36" s="53"/>
      <c r="W36" s="53"/>
      <c r="X36" s="53"/>
      <c r="Y36" s="53"/>
      <c r="Z36" s="53"/>
      <c r="AA36" s="66"/>
      <c r="AB36" s="53"/>
      <c r="AC36" s="53"/>
      <c r="AD36" s="66"/>
    </row>
    <row r="37" spans="1:30" s="29" customFormat="1" ht="18" customHeight="1">
      <c r="A37" s="58"/>
      <c r="B37" s="95">
        <v>1</v>
      </c>
      <c r="C37" s="27" t="s">
        <v>1</v>
      </c>
      <c r="D37" s="28">
        <v>4</v>
      </c>
      <c r="S37" s="66"/>
      <c r="T37" s="66"/>
      <c r="U37" s="53"/>
      <c r="V37" s="53"/>
      <c r="W37" s="53"/>
      <c r="X37" s="53"/>
      <c r="Y37" s="53"/>
      <c r="Z37" s="53"/>
      <c r="AA37" s="66"/>
      <c r="AB37" s="53"/>
      <c r="AC37" s="53"/>
      <c r="AD37" s="66"/>
    </row>
    <row r="38" spans="1:30" s="29" customFormat="1" ht="18" customHeight="1">
      <c r="A38" s="59"/>
      <c r="B38" s="20">
        <v>1</v>
      </c>
      <c r="C38" s="27" t="s">
        <v>1</v>
      </c>
      <c r="D38" s="22">
        <v>4</v>
      </c>
      <c r="R38" s="29">
        <f>SUM(S38:AD38)</f>
        <v>2</v>
      </c>
      <c r="S38" s="66">
        <f>COUNTIF(B38:P38,S1)</f>
        <v>1</v>
      </c>
      <c r="T38" s="66">
        <f>COUNTIF(B38:P38,T1)</f>
        <v>0</v>
      </c>
      <c r="U38" s="53">
        <f>COUNTIF(B38:P38,U1)</f>
        <v>0</v>
      </c>
      <c r="V38" s="53">
        <f>COUNTIF(B38:P38,V1)</f>
        <v>1</v>
      </c>
      <c r="W38" s="53">
        <f>COUNTIF(B38:P38,W1)</f>
        <v>0</v>
      </c>
      <c r="X38" s="53">
        <f>COUNTIF(B38:P38,X1)</f>
        <v>0</v>
      </c>
      <c r="Y38" s="53">
        <f>COUNTIF(B38:P38,Y1)</f>
        <v>0</v>
      </c>
      <c r="Z38" s="53">
        <f>COUNTIF(B38:P38,Z1)</f>
        <v>0</v>
      </c>
      <c r="AA38" s="66">
        <f>COUNTIF(B38:P38,AA1)</f>
        <v>0</v>
      </c>
      <c r="AB38" s="53">
        <f>COUNTIF(B38:P38,AB1)</f>
        <v>0</v>
      </c>
      <c r="AC38" s="53">
        <f>COUNTIF(B38:P38,AC1)</f>
        <v>0</v>
      </c>
      <c r="AD38" s="66">
        <f>COUNTIF(B38:P38,AD1)</f>
        <v>0</v>
      </c>
    </row>
    <row r="39" spans="1:30" s="29" customFormat="1" ht="18" customHeight="1">
      <c r="A39" s="57"/>
      <c r="B39" s="97">
        <v>1</v>
      </c>
      <c r="C39" s="27" t="s">
        <v>1</v>
      </c>
      <c r="D39" s="25">
        <v>4</v>
      </c>
      <c r="S39" s="66"/>
      <c r="T39" s="66"/>
      <c r="U39" s="53"/>
      <c r="V39" s="53"/>
      <c r="W39" s="53"/>
      <c r="X39" s="53"/>
      <c r="Y39" s="53"/>
      <c r="Z39" s="53"/>
      <c r="AA39" s="66"/>
      <c r="AB39" s="53"/>
      <c r="AC39" s="53"/>
      <c r="AD39" s="66"/>
    </row>
    <row r="40" spans="1:4" ht="18" customHeight="1">
      <c r="A40" s="57"/>
      <c r="B40" s="26">
        <v>1</v>
      </c>
      <c r="C40" s="27" t="s">
        <v>1</v>
      </c>
      <c r="D40" s="28">
        <v>4</v>
      </c>
    </row>
    <row r="41" spans="1:30" ht="18" customHeight="1">
      <c r="A41" s="59"/>
      <c r="B41" s="20">
        <v>1</v>
      </c>
      <c r="C41" s="27" t="s">
        <v>1</v>
      </c>
      <c r="D41" s="22">
        <v>4</v>
      </c>
      <c r="E41" s="125">
        <v>7</v>
      </c>
      <c r="R41" s="29">
        <f>SUM(S41:AD41)</f>
        <v>3</v>
      </c>
      <c r="S41" s="66">
        <f>COUNTIF(B41:P41,S1)</f>
        <v>1</v>
      </c>
      <c r="T41" s="66">
        <f>COUNTIF(B41:P41,T1)</f>
        <v>0</v>
      </c>
      <c r="U41" s="53">
        <f>COUNTIF(B41:P41,U1)</f>
        <v>0</v>
      </c>
      <c r="V41" s="53">
        <f>COUNTIF(B41:P41,V1)</f>
        <v>1</v>
      </c>
      <c r="W41" s="53">
        <f>COUNTIF(B41:P41,W1)</f>
        <v>0</v>
      </c>
      <c r="X41" s="53">
        <f>COUNTIF(B41:P41,X1)</f>
        <v>0</v>
      </c>
      <c r="Y41" s="53">
        <f>COUNTIF(B41:P41,Y1)</f>
        <v>1</v>
      </c>
      <c r="Z41" s="53">
        <f>COUNTIF(B41:P41,Z1)</f>
        <v>0</v>
      </c>
      <c r="AA41" s="66">
        <f>COUNTIF(B41:P41,AA1)</f>
        <v>0</v>
      </c>
      <c r="AB41" s="53">
        <f>COUNTIF(B41:P41,AB1)</f>
        <v>0</v>
      </c>
      <c r="AC41" s="53">
        <f>COUNTIF(B41:P41,AC1)</f>
        <v>0</v>
      </c>
      <c r="AD41" s="66">
        <f>COUNTIF(B41:P41,AD1)</f>
        <v>0</v>
      </c>
    </row>
    <row r="42" spans="1:4" ht="18" customHeight="1" thickBot="1">
      <c r="A42" s="63"/>
      <c r="B42" s="60">
        <v>1</v>
      </c>
      <c r="C42" s="61" t="s">
        <v>1</v>
      </c>
      <c r="D42" s="62">
        <v>5</v>
      </c>
    </row>
    <row r="43" spans="1:4" ht="18" customHeight="1">
      <c r="A43" s="20"/>
      <c r="B43" s="20">
        <v>1</v>
      </c>
      <c r="C43" s="27" t="s">
        <v>1</v>
      </c>
      <c r="D43" s="22">
        <v>5</v>
      </c>
    </row>
    <row r="44" spans="1:30" ht="18" customHeight="1">
      <c r="A44" s="20"/>
      <c r="B44" s="20">
        <v>1</v>
      </c>
      <c r="C44" s="27" t="s">
        <v>1</v>
      </c>
      <c r="D44" s="22">
        <v>5</v>
      </c>
      <c r="R44" s="29">
        <f>SUM(S44:AD44)</f>
        <v>2</v>
      </c>
      <c r="S44" s="66">
        <f>COUNTIF(B44:P44,S1)</f>
        <v>1</v>
      </c>
      <c r="T44" s="66">
        <f>COUNTIF(B44:P44,T1)</f>
        <v>0</v>
      </c>
      <c r="U44" s="53">
        <f>COUNTIF(B44:P44,U1)</f>
        <v>0</v>
      </c>
      <c r="V44" s="53">
        <f>COUNTIF(B44:P44,V1)</f>
        <v>0</v>
      </c>
      <c r="W44" s="53">
        <f>COUNTIF(B44:P44,W1)</f>
        <v>1</v>
      </c>
      <c r="X44" s="53">
        <f>COUNTIF(B44:P44,X1)</f>
        <v>0</v>
      </c>
      <c r="Y44" s="53">
        <f>COUNTIF(B44:P44,Y1)</f>
        <v>0</v>
      </c>
      <c r="Z44" s="53">
        <f>COUNTIF(B44:P44,Z1)</f>
        <v>0</v>
      </c>
      <c r="AA44" s="66">
        <f>COUNTIF(B44:P44,AA1)</f>
        <v>0</v>
      </c>
      <c r="AB44" s="53">
        <f>COUNTIF(B44:P44,AB1)</f>
        <v>0</v>
      </c>
      <c r="AC44" s="53">
        <f>COUNTIF(B44:P44,AC1)</f>
        <v>0</v>
      </c>
      <c r="AD44" s="66">
        <f>COUNTIF(B44:P44,AD1)</f>
        <v>0</v>
      </c>
    </row>
    <row r="45" spans="1:30" ht="18" customHeight="1">
      <c r="A45" s="26"/>
      <c r="B45" s="95">
        <v>1</v>
      </c>
      <c r="C45" s="27" t="s">
        <v>1</v>
      </c>
      <c r="D45" s="28">
        <v>5</v>
      </c>
      <c r="R45" s="29"/>
      <c r="S45" s="66"/>
      <c r="T45" s="66"/>
      <c r="U45" s="53"/>
      <c r="V45" s="53"/>
      <c r="W45" s="53"/>
      <c r="X45" s="53"/>
      <c r="Y45" s="53"/>
      <c r="Z45" s="53"/>
      <c r="AA45" s="66"/>
      <c r="AB45" s="53"/>
      <c r="AC45" s="53"/>
      <c r="AD45" s="66"/>
    </row>
    <row r="46" spans="1:4" ht="18" customHeight="1">
      <c r="A46" s="26"/>
      <c r="B46" s="26">
        <v>1</v>
      </c>
      <c r="C46" s="27" t="s">
        <v>1</v>
      </c>
      <c r="D46" s="28">
        <v>5</v>
      </c>
    </row>
    <row r="47" spans="1:30" ht="18" customHeight="1">
      <c r="A47" s="20"/>
      <c r="B47" s="26">
        <v>1</v>
      </c>
      <c r="C47" s="27" t="s">
        <v>1</v>
      </c>
      <c r="D47" s="28">
        <v>5</v>
      </c>
      <c r="E47" s="125">
        <v>6</v>
      </c>
      <c r="R47" s="29">
        <f>SUM(S47:AD47)</f>
        <v>3</v>
      </c>
      <c r="S47" s="66">
        <f>COUNTIF(B47:P47,S1)</f>
        <v>1</v>
      </c>
      <c r="T47" s="66">
        <f>COUNTIF(B47:P47,T1)</f>
        <v>0</v>
      </c>
      <c r="U47" s="53">
        <f>COUNTIF(B47:P47,U1)</f>
        <v>0</v>
      </c>
      <c r="V47" s="53">
        <f>COUNTIF(B47:P47,V1)</f>
        <v>0</v>
      </c>
      <c r="W47" s="53">
        <f>COUNTIF(B47:P47,W1)</f>
        <v>1</v>
      </c>
      <c r="X47" s="53">
        <f>COUNTIF(B47:P47,X1)</f>
        <v>1</v>
      </c>
      <c r="Y47" s="53">
        <f>COUNTIF(B47:P47,Y1)</f>
        <v>0</v>
      </c>
      <c r="Z47" s="53">
        <f>COUNTIF(B47:P47,Z1)</f>
        <v>0</v>
      </c>
      <c r="AA47" s="66">
        <f>COUNTIF(B47:P47,AA1)</f>
        <v>0</v>
      </c>
      <c r="AB47" s="53">
        <f>COUNTIF(B47:P47,AB1)</f>
        <v>0</v>
      </c>
      <c r="AC47" s="53">
        <f>COUNTIF(B47:P47,AC1)</f>
        <v>0</v>
      </c>
      <c r="AD47" s="66">
        <f>COUNTIF(B47:P47,AD1)</f>
        <v>0</v>
      </c>
    </row>
    <row r="48" spans="1:4" ht="18" customHeight="1" thickBot="1">
      <c r="A48" s="60"/>
      <c r="B48" s="60">
        <v>1</v>
      </c>
      <c r="C48" s="61" t="s">
        <v>1</v>
      </c>
      <c r="D48" s="62">
        <v>6</v>
      </c>
    </row>
    <row r="49" spans="1:4" ht="18" customHeight="1">
      <c r="A49" s="20"/>
      <c r="B49" s="20">
        <v>1</v>
      </c>
      <c r="C49" s="21" t="s">
        <v>1</v>
      </c>
      <c r="D49" s="22">
        <v>6</v>
      </c>
    </row>
    <row r="50" spans="1:30" ht="18" customHeight="1">
      <c r="A50" s="20"/>
      <c r="B50" s="20">
        <v>1</v>
      </c>
      <c r="C50" s="27" t="s">
        <v>1</v>
      </c>
      <c r="D50" s="22">
        <v>6</v>
      </c>
      <c r="R50" s="29">
        <f>SUM(S50:AD50)</f>
        <v>2</v>
      </c>
      <c r="S50" s="66">
        <f>COUNTIF(B50:P50,S1)</f>
        <v>1</v>
      </c>
      <c r="T50" s="66">
        <f>COUNTIF(B50:P50,T1)</f>
        <v>0</v>
      </c>
      <c r="U50" s="53">
        <f>COUNTIF(B50:P50,U1)</f>
        <v>0</v>
      </c>
      <c r="V50" s="53">
        <f>COUNTIF(B50:P50,V1)</f>
        <v>0</v>
      </c>
      <c r="W50" s="53">
        <f>COUNTIF(B50:P50,W1)</f>
        <v>0</v>
      </c>
      <c r="X50" s="53">
        <f>COUNTIF(B50:P50,X1)</f>
        <v>1</v>
      </c>
      <c r="Y50" s="53">
        <f>COUNTIF(B50:P50,Y1)</f>
        <v>0</v>
      </c>
      <c r="Z50" s="53">
        <f>COUNTIF(B50:P50,Z1)</f>
        <v>0</v>
      </c>
      <c r="AA50" s="66">
        <f>COUNTIF(B50:P50,AA1)</f>
        <v>0</v>
      </c>
      <c r="AB50" s="53">
        <f>COUNTIF(B50:P50,AB1)</f>
        <v>0</v>
      </c>
      <c r="AC50" s="53">
        <f>COUNTIF(B50:P50,AC1)</f>
        <v>0</v>
      </c>
      <c r="AD50" s="66">
        <f>COUNTIF(B50:P50,AD1)</f>
        <v>0</v>
      </c>
    </row>
    <row r="51" spans="1:30" ht="18" customHeight="1">
      <c r="A51" s="26"/>
      <c r="B51" s="23">
        <v>1</v>
      </c>
      <c r="C51" s="24" t="s">
        <v>1</v>
      </c>
      <c r="D51" s="25">
        <v>6</v>
      </c>
      <c r="R51" s="29"/>
      <c r="S51" s="66"/>
      <c r="T51" s="66"/>
      <c r="U51" s="53"/>
      <c r="V51" s="53"/>
      <c r="W51" s="53"/>
      <c r="X51" s="53"/>
      <c r="Y51" s="53"/>
      <c r="Z51" s="53"/>
      <c r="AA51" s="66"/>
      <c r="AB51" s="53"/>
      <c r="AC51" s="53"/>
      <c r="AD51" s="66"/>
    </row>
    <row r="52" spans="1:4" ht="18" customHeight="1">
      <c r="A52" s="26"/>
      <c r="B52" s="26">
        <v>1</v>
      </c>
      <c r="C52" s="27" t="s">
        <v>1</v>
      </c>
      <c r="D52" s="103">
        <v>6</v>
      </c>
    </row>
    <row r="53" spans="1:30" ht="18" customHeight="1">
      <c r="A53" s="20"/>
      <c r="B53" s="26">
        <v>1</v>
      </c>
      <c r="C53" s="27" t="s">
        <v>1</v>
      </c>
      <c r="D53" s="28">
        <v>6</v>
      </c>
      <c r="E53" s="125">
        <v>6</v>
      </c>
      <c r="R53" s="29">
        <f>SUM(S53:AD53)</f>
        <v>3</v>
      </c>
      <c r="S53" s="66">
        <f>COUNTIF(B53:P53,S1)</f>
        <v>1</v>
      </c>
      <c r="T53" s="66">
        <f>COUNTIF(B53:P53,T1)</f>
        <v>0</v>
      </c>
      <c r="U53" s="53">
        <f>COUNTIF(B53:P53,U1)</f>
        <v>0</v>
      </c>
      <c r="V53" s="53">
        <f>COUNTIF(B53:P53,V1)</f>
        <v>0</v>
      </c>
      <c r="W53" s="53">
        <f>COUNTIF(B53:P53,W1)</f>
        <v>0</v>
      </c>
      <c r="X53" s="53">
        <f>COUNTIF(B53:P53,X1)</f>
        <v>2</v>
      </c>
      <c r="Y53" s="53">
        <f>COUNTIF(B53:P53,Y1)</f>
        <v>0</v>
      </c>
      <c r="Z53" s="53">
        <f>COUNTIF(B53:P53,Z1)</f>
        <v>0</v>
      </c>
      <c r="AA53" s="66">
        <f>COUNTIF(B53:P53,AA1)</f>
        <v>0</v>
      </c>
      <c r="AB53" s="53">
        <f>COUNTIF(B53:P53,AB1)</f>
        <v>0</v>
      </c>
      <c r="AC53" s="53">
        <f>COUNTIF(B53:P53,AC1)</f>
        <v>0</v>
      </c>
      <c r="AD53" s="66">
        <f>COUNTIF(B53:P53,AD1)</f>
        <v>0</v>
      </c>
    </row>
    <row r="54" spans="1:4" ht="18" customHeight="1" thickBot="1">
      <c r="A54" s="60"/>
      <c r="B54" s="60">
        <v>1</v>
      </c>
      <c r="C54" s="61" t="s">
        <v>1</v>
      </c>
      <c r="D54" s="96">
        <v>7</v>
      </c>
    </row>
    <row r="55" spans="1:19" ht="18" customHeight="1">
      <c r="A55" s="20"/>
      <c r="B55" s="20">
        <v>1</v>
      </c>
      <c r="C55" s="21" t="s">
        <v>1</v>
      </c>
      <c r="D55" s="22">
        <v>7</v>
      </c>
      <c r="Q55" s="24" t="s">
        <v>8</v>
      </c>
      <c r="R55" s="24" t="s">
        <v>8</v>
      </c>
      <c r="S55" s="67" t="s">
        <v>8</v>
      </c>
    </row>
    <row r="56" spans="1:30" ht="18" customHeight="1">
      <c r="A56" s="20"/>
      <c r="B56" s="20">
        <v>1</v>
      </c>
      <c r="C56" s="27" t="s">
        <v>1</v>
      </c>
      <c r="D56" s="22">
        <v>7</v>
      </c>
      <c r="E56" s="125">
        <v>3</v>
      </c>
      <c r="R56">
        <f>SUM(S56:AD56)</f>
        <v>3</v>
      </c>
      <c r="S56" s="66">
        <f>COUNTIF(B56:P56,S1)</f>
        <v>1</v>
      </c>
      <c r="T56" s="66">
        <f>COUNTIF(B56:P56,T1)</f>
        <v>0</v>
      </c>
      <c r="U56" s="53">
        <f>COUNTIF(B56:P56,U1)</f>
        <v>1</v>
      </c>
      <c r="V56" s="53">
        <f>COUNTIF(B56:P56,V1)</f>
        <v>0</v>
      </c>
      <c r="W56" s="53">
        <f>COUNTIF(B56:P56,W1)</f>
        <v>0</v>
      </c>
      <c r="X56" s="53">
        <f>COUNTIF(B56:P56,X1)</f>
        <v>0</v>
      </c>
      <c r="Y56" s="53">
        <f>COUNTIF(B56:P56,Y1)</f>
        <v>1</v>
      </c>
      <c r="Z56" s="53">
        <f>COUNTIF(B56:P56,Z1)</f>
        <v>0</v>
      </c>
      <c r="AA56" s="66">
        <f>COUNTIF(B56:P56,AA1)</f>
        <v>0</v>
      </c>
      <c r="AB56" s="53">
        <f>COUNTIF(B56:P56,AB1)</f>
        <v>0</v>
      </c>
      <c r="AC56" s="53">
        <f>COUNTIF(B56:P56,AC1)</f>
        <v>0</v>
      </c>
      <c r="AD56" s="66">
        <f>COUNTIF(B56:P56,AD1)</f>
        <v>0</v>
      </c>
    </row>
    <row r="57" spans="1:4" ht="18" customHeight="1">
      <c r="A57" s="26"/>
      <c r="B57" s="23">
        <v>1</v>
      </c>
      <c r="C57" s="24" t="s">
        <v>1</v>
      </c>
      <c r="D57" s="25">
        <v>8</v>
      </c>
    </row>
    <row r="58" spans="1:4" ht="18" customHeight="1">
      <c r="A58" s="26"/>
      <c r="B58" s="26">
        <v>1</v>
      </c>
      <c r="C58" s="27" t="s">
        <v>1</v>
      </c>
      <c r="D58" s="28">
        <v>8</v>
      </c>
    </row>
    <row r="59" spans="1:30" ht="18" customHeight="1">
      <c r="A59" s="20"/>
      <c r="B59" s="26">
        <v>1</v>
      </c>
      <c r="C59" s="27" t="s">
        <v>1</v>
      </c>
      <c r="D59" s="28">
        <v>8</v>
      </c>
      <c r="R59">
        <f>SUM(S59:AD59)</f>
        <v>2</v>
      </c>
      <c r="S59" s="66">
        <f>COUNTIF(B59:P59,S1)</f>
        <v>1</v>
      </c>
      <c r="T59" s="66">
        <f>COUNTIF(B59:P59,T1)</f>
        <v>0</v>
      </c>
      <c r="U59" s="53">
        <f>COUNTIF(B59:P59,U1)</f>
        <v>0</v>
      </c>
      <c r="V59" s="53">
        <f>COUNTIF(B59:P59,V1)</f>
        <v>0</v>
      </c>
      <c r="W59" s="53">
        <f>COUNTIF(B59:P59,W1)</f>
        <v>0</v>
      </c>
      <c r="X59" s="53">
        <f>COUNTIF(B59:P59,X1)</f>
        <v>0</v>
      </c>
      <c r="Y59" s="53">
        <f>COUNTIF(B59:P59,Y1)</f>
        <v>0</v>
      </c>
      <c r="Z59" s="53">
        <f>COUNTIF(B59:P59,Z1)</f>
        <v>1</v>
      </c>
      <c r="AA59" s="66">
        <f>COUNTIF(B59:P59,AA1)</f>
        <v>0</v>
      </c>
      <c r="AB59" s="53">
        <f>COUNTIF(B59:P59,AB1)</f>
        <v>0</v>
      </c>
      <c r="AC59" s="53">
        <f>COUNTIF(B59:P59,AC1)</f>
        <v>0</v>
      </c>
      <c r="AD59" s="66">
        <f>COUNTIF(B59:P59,AD1)</f>
        <v>0</v>
      </c>
    </row>
    <row r="60" spans="1:5" ht="18" customHeight="1" thickBot="1">
      <c r="A60" s="60"/>
      <c r="B60" s="60">
        <v>1</v>
      </c>
      <c r="C60" s="61" t="s">
        <v>1</v>
      </c>
      <c r="D60" s="62">
        <v>8</v>
      </c>
      <c r="E60" s="125">
        <v>4</v>
      </c>
    </row>
    <row r="61" spans="1:4" ht="18" customHeight="1">
      <c r="A61" s="20"/>
      <c r="B61" s="20">
        <v>1</v>
      </c>
      <c r="C61" s="21" t="s">
        <v>1</v>
      </c>
      <c r="D61" s="22">
        <v>9</v>
      </c>
    </row>
    <row r="62" spans="1:30" ht="18" customHeight="1">
      <c r="A62" s="20"/>
      <c r="B62" s="94">
        <v>1</v>
      </c>
      <c r="C62" s="27" t="s">
        <v>1</v>
      </c>
      <c r="D62" s="22">
        <v>9</v>
      </c>
      <c r="R62">
        <f>SUM(S62:AD62)</f>
        <v>2</v>
      </c>
      <c r="S62" s="66">
        <f>COUNTIF(B62:P62,S1)</f>
        <v>1</v>
      </c>
      <c r="T62" s="66">
        <f>COUNTIF(B62:P62,T1)</f>
        <v>0</v>
      </c>
      <c r="U62" s="53">
        <f>COUNTIF(B62:P62,U1)</f>
        <v>0</v>
      </c>
      <c r="V62" s="53">
        <f>COUNTIF(B62:P62,V1)</f>
        <v>0</v>
      </c>
      <c r="W62" s="53">
        <f>COUNTIF(B62:P62,W1)</f>
        <v>0</v>
      </c>
      <c r="X62" s="53">
        <f>COUNTIF(B62:P62,X1)</f>
        <v>0</v>
      </c>
      <c r="Y62" s="53">
        <f>COUNTIF(B62:P62,Y1)</f>
        <v>0</v>
      </c>
      <c r="Z62" s="53">
        <f>COUNTIF(B62:P62,Z1)</f>
        <v>0</v>
      </c>
      <c r="AA62" s="66">
        <f>COUNTIF(B62:P62,AA1)</f>
        <v>1</v>
      </c>
      <c r="AB62" s="53">
        <f>COUNTIF(B62:P62,AB1)</f>
        <v>0</v>
      </c>
      <c r="AC62" s="53">
        <f>COUNTIF(B62:P62,AC1)</f>
        <v>0</v>
      </c>
      <c r="AD62" s="66">
        <f>COUNTIF(B62:P62,AD1)</f>
        <v>0</v>
      </c>
    </row>
    <row r="63" spans="1:4" ht="18" customHeight="1">
      <c r="A63" s="26"/>
      <c r="B63" s="97">
        <v>1</v>
      </c>
      <c r="C63" s="24" t="s">
        <v>1</v>
      </c>
      <c r="D63" s="25">
        <v>9</v>
      </c>
    </row>
    <row r="64" spans="1:4" ht="18" customHeight="1">
      <c r="A64" s="26"/>
      <c r="B64" s="26">
        <v>1</v>
      </c>
      <c r="C64" s="27" t="s">
        <v>1</v>
      </c>
      <c r="D64" s="28">
        <v>9</v>
      </c>
    </row>
    <row r="65" spans="1:30" ht="18" customHeight="1">
      <c r="A65" s="20"/>
      <c r="B65" s="26">
        <v>1</v>
      </c>
      <c r="C65" s="27" t="s">
        <v>1</v>
      </c>
      <c r="D65" s="28">
        <v>9</v>
      </c>
      <c r="E65" s="125">
        <v>5</v>
      </c>
      <c r="R65">
        <f>SUM(S65:AD65)</f>
        <v>3</v>
      </c>
      <c r="S65" s="66">
        <f>COUNTIF(B65:P65,S1)</f>
        <v>1</v>
      </c>
      <c r="T65" s="66">
        <f>COUNTIF(B65:P65,T1)</f>
        <v>0</v>
      </c>
      <c r="U65" s="53">
        <f>COUNTIF(B65:P65,U1)</f>
        <v>0</v>
      </c>
      <c r="V65" s="53">
        <f>COUNTIF(B65:P65,V1)</f>
        <v>0</v>
      </c>
      <c r="W65" s="53">
        <f>COUNTIF(B65:P65,W1)</f>
        <v>1</v>
      </c>
      <c r="X65" s="53">
        <f>COUNTIF(B65:P65,X1)</f>
        <v>0</v>
      </c>
      <c r="Y65" s="53">
        <f>COUNTIF(B65:P65,Y1)</f>
        <v>0</v>
      </c>
      <c r="Z65" s="53">
        <f>COUNTIF(B65:P65,Z1)</f>
        <v>0</v>
      </c>
      <c r="AA65" s="66">
        <f>COUNTIF(B65:P65,AA1)</f>
        <v>1</v>
      </c>
      <c r="AB65" s="53">
        <f>COUNTIF(B65:P65,AB1)</f>
        <v>0</v>
      </c>
      <c r="AC65" s="53">
        <f>COUNTIF(B65:P65,AC1)</f>
        <v>0</v>
      </c>
      <c r="AD65" s="66">
        <f>COUNTIF(B65:P65,AD1)</f>
        <v>0</v>
      </c>
    </row>
    <row r="66" spans="1:4" ht="18" customHeight="1" thickBot="1">
      <c r="A66" s="60"/>
      <c r="B66" s="60">
        <v>1</v>
      </c>
      <c r="C66" s="61" t="s">
        <v>1</v>
      </c>
      <c r="D66" s="62">
        <v>10</v>
      </c>
    </row>
    <row r="67" spans="1:4" ht="18" customHeight="1">
      <c r="A67" s="20"/>
      <c r="B67" s="20">
        <v>1</v>
      </c>
      <c r="C67" s="21" t="s">
        <v>1</v>
      </c>
      <c r="D67" s="22">
        <v>10</v>
      </c>
    </row>
    <row r="68" spans="1:30" ht="18" customHeight="1">
      <c r="A68" s="20"/>
      <c r="B68" s="20">
        <v>1</v>
      </c>
      <c r="C68" s="27" t="s">
        <v>1</v>
      </c>
      <c r="D68" s="22">
        <v>10</v>
      </c>
      <c r="Q68" s="3"/>
      <c r="R68">
        <f>SUM(S68:AD68)</f>
        <v>2</v>
      </c>
      <c r="S68" s="66">
        <f>COUNTIF(B68:P68,S1)</f>
        <v>1</v>
      </c>
      <c r="T68" s="66">
        <f>COUNTIF(B68:P68,T1)</f>
        <v>0</v>
      </c>
      <c r="U68" s="53">
        <f>COUNTIF(B68:P68,U1)</f>
        <v>0</v>
      </c>
      <c r="V68" s="53">
        <f>COUNTIF(B68:P68,V1)</f>
        <v>0</v>
      </c>
      <c r="W68" s="53">
        <f>COUNTIF(B68:P68,W1)</f>
        <v>0</v>
      </c>
      <c r="X68" s="53">
        <f>COUNTIF(B68:P68,X1)</f>
        <v>0</v>
      </c>
      <c r="Y68" s="53">
        <f>COUNTIF(B68:P68,Y1)</f>
        <v>0</v>
      </c>
      <c r="Z68" s="53">
        <f>COUNTIF(B68:P68,Z1)</f>
        <v>0</v>
      </c>
      <c r="AA68" s="66">
        <f>COUNTIF(B68:P68,AA1)</f>
        <v>0</v>
      </c>
      <c r="AB68" s="53">
        <f>COUNTIF(B68:P68,AB1)</f>
        <v>1</v>
      </c>
      <c r="AC68" s="53">
        <f>COUNTIF(B68:P68,AC1)</f>
        <v>0</v>
      </c>
      <c r="AD68" s="66">
        <f>COUNTIF(B68:P68,AD1)</f>
        <v>0</v>
      </c>
    </row>
    <row r="69" spans="1:17" ht="18" customHeight="1">
      <c r="A69" s="26"/>
      <c r="B69" s="23">
        <v>1</v>
      </c>
      <c r="C69" s="24" t="s">
        <v>1</v>
      </c>
      <c r="D69" s="98">
        <v>10</v>
      </c>
      <c r="Q69" s="3"/>
    </row>
    <row r="70" spans="1:17" ht="18" customHeight="1">
      <c r="A70" s="26"/>
      <c r="B70" s="26">
        <v>1</v>
      </c>
      <c r="C70" s="27" t="s">
        <v>1</v>
      </c>
      <c r="D70" s="28">
        <v>10</v>
      </c>
      <c r="E70" s="125">
        <v>5</v>
      </c>
      <c r="Q70" s="3"/>
    </row>
    <row r="71" spans="1:30" ht="18" customHeight="1">
      <c r="A71" s="20"/>
      <c r="B71" s="26">
        <v>2</v>
      </c>
      <c r="C71" s="27" t="s">
        <v>1</v>
      </c>
      <c r="D71" s="28">
        <v>3</v>
      </c>
      <c r="Q71" s="3"/>
      <c r="R71">
        <f>SUM(S71:AD71)</f>
        <v>2</v>
      </c>
      <c r="S71" s="66">
        <f>COUNTIF(B71:P71,S1)</f>
        <v>0</v>
      </c>
      <c r="T71" s="66">
        <f>COUNTIF(B71:P71,T1)</f>
        <v>1</v>
      </c>
      <c r="U71" s="53">
        <f>COUNTIF(B71:P71,U1)</f>
        <v>1</v>
      </c>
      <c r="V71" s="53">
        <f>COUNTIF(B71:P71,V1)</f>
        <v>0</v>
      </c>
      <c r="W71" s="53">
        <f>COUNTIF(B71:P71,W1)</f>
        <v>0</v>
      </c>
      <c r="X71" s="53">
        <f>COUNTIF(B71:P71,X1)</f>
        <v>0</v>
      </c>
      <c r="Y71" s="53">
        <f>COUNTIF(B71:P71,Y1)</f>
        <v>0</v>
      </c>
      <c r="Z71" s="53">
        <f>COUNTIF(B71:P71,Z1)</f>
        <v>0</v>
      </c>
      <c r="AA71" s="66">
        <f>COUNTIF(B71:P71,AA1)</f>
        <v>0</v>
      </c>
      <c r="AB71" s="53">
        <f>COUNTIF(B71:P71,AB1)</f>
        <v>0</v>
      </c>
      <c r="AC71" s="53">
        <f>COUNTIF(B71:P71,AC1)</f>
        <v>0</v>
      </c>
      <c r="AD71" s="66">
        <f>COUNTIF(B71:P71,AD1)</f>
        <v>0</v>
      </c>
    </row>
    <row r="72" spans="1:17" ht="18" customHeight="1" thickBot="1">
      <c r="A72" s="60"/>
      <c r="B72" s="60">
        <v>2</v>
      </c>
      <c r="C72" s="61" t="s">
        <v>1</v>
      </c>
      <c r="D72" s="62">
        <v>3</v>
      </c>
      <c r="Q72" s="3"/>
    </row>
    <row r="73" spans="2:33" ht="18" customHeight="1">
      <c r="B73" s="20">
        <v>2</v>
      </c>
      <c r="C73" s="21" t="s">
        <v>1</v>
      </c>
      <c r="D73" s="22">
        <v>3</v>
      </c>
      <c r="Q73" s="24"/>
      <c r="AG73" s="17" t="s">
        <v>25</v>
      </c>
    </row>
    <row r="74" spans="1:33" ht="18" customHeight="1" hidden="1" thickBot="1">
      <c r="A74" s="87"/>
      <c r="B74" s="78"/>
      <c r="C74" s="79"/>
      <c r="D74" s="7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24"/>
      <c r="AG74" s="17"/>
    </row>
    <row r="75" spans="1:33" ht="18" customHeight="1" hidden="1" thickBot="1">
      <c r="A75" s="39"/>
      <c r="B75" s="97">
        <v>2</v>
      </c>
      <c r="C75" s="24" t="s">
        <v>1</v>
      </c>
      <c r="D75" s="25">
        <v>6</v>
      </c>
      <c r="E75" s="88">
        <v>0.7118055555555555</v>
      </c>
      <c r="F75" s="89"/>
      <c r="G75" s="90"/>
      <c r="H75" s="88">
        <v>0.7256944444444445</v>
      </c>
      <c r="I75" s="89"/>
      <c r="J75" s="90"/>
      <c r="K75" s="88">
        <v>0.7395833333333334</v>
      </c>
      <c r="L75" s="89"/>
      <c r="M75" s="90"/>
      <c r="N75" s="88">
        <v>0.7534722222222222</v>
      </c>
      <c r="O75" s="89"/>
      <c r="P75" s="90"/>
      <c r="Q75" s="24"/>
      <c r="AG75" s="17"/>
    </row>
    <row r="76" spans="1:33" ht="18" customHeight="1" hidden="1">
      <c r="A76" s="20"/>
      <c r="B76" s="95">
        <v>7</v>
      </c>
      <c r="C76" s="27" t="s">
        <v>1</v>
      </c>
      <c r="D76" s="28">
        <v>9</v>
      </c>
      <c r="E76" s="20">
        <v>1</v>
      </c>
      <c r="F76" s="21" t="s">
        <v>1</v>
      </c>
      <c r="G76" s="22">
        <v>10</v>
      </c>
      <c r="H76" s="23">
        <v>5</v>
      </c>
      <c r="I76" s="24" t="s">
        <v>1</v>
      </c>
      <c r="J76" s="25">
        <v>9</v>
      </c>
      <c r="K76" s="26">
        <v>6</v>
      </c>
      <c r="L76" s="27" t="s">
        <v>1</v>
      </c>
      <c r="M76" s="28">
        <v>11</v>
      </c>
      <c r="N76" s="20" t="s">
        <v>29</v>
      </c>
      <c r="O76" s="21" t="s">
        <v>1</v>
      </c>
      <c r="P76" s="22" t="s">
        <v>31</v>
      </c>
      <c r="Q76" s="72"/>
      <c r="AG76" s="17"/>
    </row>
    <row r="77" spans="1:33" ht="18" customHeight="1" hidden="1">
      <c r="A77" s="20"/>
      <c r="B77" s="20">
        <v>4</v>
      </c>
      <c r="C77" s="21" t="s">
        <v>1</v>
      </c>
      <c r="D77" s="93">
        <v>5</v>
      </c>
      <c r="E77" s="20">
        <v>5</v>
      </c>
      <c r="F77" s="21" t="s">
        <v>1</v>
      </c>
      <c r="G77" s="22">
        <v>8</v>
      </c>
      <c r="H77" s="26">
        <v>4</v>
      </c>
      <c r="I77" s="27" t="s">
        <v>1</v>
      </c>
      <c r="J77" s="28">
        <v>8</v>
      </c>
      <c r="K77" s="26">
        <v>5</v>
      </c>
      <c r="L77" s="27" t="s">
        <v>1</v>
      </c>
      <c r="M77" s="28">
        <v>10</v>
      </c>
      <c r="N77" s="23" t="s">
        <v>30</v>
      </c>
      <c r="O77" s="24" t="s">
        <v>1</v>
      </c>
      <c r="P77" s="25" t="s">
        <v>32</v>
      </c>
      <c r="Q77" s="72"/>
      <c r="R77">
        <f>SUM(S77:AD77)</f>
        <v>8</v>
      </c>
      <c r="S77" s="66">
        <f>COUNTIF(B77:P77,S1)</f>
        <v>0</v>
      </c>
      <c r="T77" s="66">
        <f>COUNTIF(B77:P77,T1)</f>
        <v>0</v>
      </c>
      <c r="U77" s="53">
        <f>COUNTIF(B77:P77,U1)</f>
        <v>0</v>
      </c>
      <c r="V77" s="53">
        <f>COUNTIF(B77:P77,V1)</f>
        <v>2</v>
      </c>
      <c r="W77" s="53">
        <f>COUNTIF(B77:P77,W1)</f>
        <v>3</v>
      </c>
      <c r="X77" s="53">
        <f>COUNTIF(B77:P77,X1)</f>
        <v>0</v>
      </c>
      <c r="Y77" s="53">
        <f>COUNTIF(B77:P77,Y1)</f>
        <v>0</v>
      </c>
      <c r="Z77" s="53">
        <f>COUNTIF(B77:P77,Z1)</f>
        <v>2</v>
      </c>
      <c r="AA77" s="66">
        <f>COUNTIF(B77:P77,AA1)</f>
        <v>0</v>
      </c>
      <c r="AB77" s="53">
        <f>COUNTIF(B77:P77,AB1)</f>
        <v>1</v>
      </c>
      <c r="AC77" s="53">
        <f>COUNTIF(B77:P77,AC1)</f>
        <v>0</v>
      </c>
      <c r="AD77" s="66">
        <f>COUNTIF(B77:P77,AD1)</f>
        <v>0</v>
      </c>
      <c r="AG77" s="17"/>
    </row>
    <row r="78" spans="1:33" ht="18" customHeight="1" hidden="1">
      <c r="A78" s="26"/>
      <c r="B78" s="60">
        <v>1</v>
      </c>
      <c r="C78" s="61" t="s">
        <v>1</v>
      </c>
      <c r="D78" s="96">
        <v>3</v>
      </c>
      <c r="E78" s="23">
        <v>4</v>
      </c>
      <c r="F78" s="24" t="s">
        <v>1</v>
      </c>
      <c r="G78" s="25">
        <v>7</v>
      </c>
      <c r="H78" s="20">
        <v>2</v>
      </c>
      <c r="I78" s="21" t="s">
        <v>1</v>
      </c>
      <c r="J78" s="22">
        <v>12</v>
      </c>
      <c r="K78" s="26">
        <v>1</v>
      </c>
      <c r="L78" s="27" t="s">
        <v>1</v>
      </c>
      <c r="M78" s="28">
        <v>12</v>
      </c>
      <c r="N78" s="26" t="s">
        <v>33</v>
      </c>
      <c r="O78" s="27" t="s">
        <v>1</v>
      </c>
      <c r="P78" s="28" t="s">
        <v>34</v>
      </c>
      <c r="Q78" s="72"/>
      <c r="AG78" s="17"/>
    </row>
    <row r="79" spans="1:33" ht="18" customHeight="1" hidden="1">
      <c r="A79" s="26"/>
      <c r="B79" s="110">
        <v>0.7118055555555555</v>
      </c>
      <c r="C79" s="111"/>
      <c r="D79" s="112"/>
      <c r="E79" s="26">
        <v>2</v>
      </c>
      <c r="F79" s="27" t="s">
        <v>1</v>
      </c>
      <c r="G79" s="28">
        <v>11</v>
      </c>
      <c r="H79" s="26">
        <v>3</v>
      </c>
      <c r="I79" s="27" t="s">
        <v>1</v>
      </c>
      <c r="J79" s="28">
        <v>7</v>
      </c>
      <c r="K79" s="20">
        <v>2</v>
      </c>
      <c r="L79" s="21" t="s">
        <v>1</v>
      </c>
      <c r="M79" s="22">
        <v>7</v>
      </c>
      <c r="N79" s="20" t="s">
        <v>35</v>
      </c>
      <c r="O79" s="21" t="s">
        <v>1</v>
      </c>
      <c r="P79" s="22" t="s">
        <v>36</v>
      </c>
      <c r="Q79" s="24"/>
      <c r="AG79" s="17"/>
    </row>
    <row r="80" spans="1:33" ht="18" customHeight="1" hidden="1">
      <c r="A80" s="20"/>
      <c r="B80" s="101">
        <v>1</v>
      </c>
      <c r="C80" s="27" t="s">
        <v>1</v>
      </c>
      <c r="D80" s="31">
        <v>8</v>
      </c>
      <c r="E80" s="26">
        <v>3</v>
      </c>
      <c r="F80" s="27" t="s">
        <v>1</v>
      </c>
      <c r="G80" s="28">
        <v>12</v>
      </c>
      <c r="H80" s="20">
        <v>6</v>
      </c>
      <c r="I80" s="21" t="s">
        <v>1</v>
      </c>
      <c r="J80" s="22">
        <v>10</v>
      </c>
      <c r="K80" s="20">
        <v>4</v>
      </c>
      <c r="L80" s="21" t="s">
        <v>1</v>
      </c>
      <c r="M80" s="22">
        <v>9</v>
      </c>
      <c r="N80" s="20" t="s">
        <v>37</v>
      </c>
      <c r="O80" s="21" t="s">
        <v>1</v>
      </c>
      <c r="P80" s="22" t="s">
        <v>38</v>
      </c>
      <c r="Q80" s="24"/>
      <c r="R80">
        <f>SUM(S80:AD80)</f>
        <v>8</v>
      </c>
      <c r="S80" s="66">
        <f>COUNTIF(B80:P80,S1)</f>
        <v>1</v>
      </c>
      <c r="T80" s="66">
        <f>COUNTIF(B80:P80,T1)</f>
        <v>0</v>
      </c>
      <c r="U80" s="53">
        <f>COUNTIF(B80:P80,U1)</f>
        <v>1</v>
      </c>
      <c r="V80" s="53">
        <f>COUNTIF(B80:P80,V1)</f>
        <v>1</v>
      </c>
      <c r="W80" s="53">
        <f>COUNTIF(B80:P80,W1)</f>
        <v>0</v>
      </c>
      <c r="X80" s="53">
        <f>COUNTIF(B80:P80,X1)</f>
        <v>1</v>
      </c>
      <c r="Y80" s="53">
        <f>COUNTIF(B80:P80,Y1)</f>
        <v>0</v>
      </c>
      <c r="Z80" s="53">
        <f>COUNTIF(B80:P80,Z1)</f>
        <v>1</v>
      </c>
      <c r="AA80" s="66">
        <f>COUNTIF(B80:P80,AA1)</f>
        <v>1</v>
      </c>
      <c r="AB80" s="53">
        <f>COUNTIF(B80:P80,AB1)</f>
        <v>1</v>
      </c>
      <c r="AC80" s="53">
        <f>COUNTIF(B80:P80,AC1)</f>
        <v>0</v>
      </c>
      <c r="AD80" s="66">
        <f>COUNTIF(B80:P80,AD1)</f>
        <v>1</v>
      </c>
      <c r="AG80" s="17"/>
    </row>
    <row r="81" spans="1:33" ht="18" customHeight="1" hidden="1" thickBot="1">
      <c r="A81" s="60"/>
      <c r="B81" s="78"/>
      <c r="C81" s="79"/>
      <c r="D81" s="77"/>
      <c r="E81" s="60">
        <v>6</v>
      </c>
      <c r="F81" s="61" t="s">
        <v>1</v>
      </c>
      <c r="G81" s="62">
        <v>9</v>
      </c>
      <c r="H81" s="60">
        <v>1</v>
      </c>
      <c r="I81" s="61" t="s">
        <v>1</v>
      </c>
      <c r="J81" s="62">
        <v>11</v>
      </c>
      <c r="K81" s="60">
        <v>3</v>
      </c>
      <c r="L81" s="61" t="s">
        <v>1</v>
      </c>
      <c r="M81" s="62">
        <v>8</v>
      </c>
      <c r="N81" s="60" t="s">
        <v>39</v>
      </c>
      <c r="O81" s="61" t="s">
        <v>1</v>
      </c>
      <c r="P81" s="62" t="s">
        <v>40</v>
      </c>
      <c r="Q81" s="24"/>
      <c r="AG81" s="17"/>
    </row>
    <row r="82" spans="1:33" ht="18" customHeight="1">
      <c r="A82" s="24"/>
      <c r="B82" s="23">
        <v>2</v>
      </c>
      <c r="C82" s="24" t="s">
        <v>1</v>
      </c>
      <c r="D82" s="25">
        <v>3</v>
      </c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AG82" s="17"/>
    </row>
    <row r="83" spans="1:34" ht="18" customHeight="1">
      <c r="A83" s="91"/>
      <c r="B83" s="95">
        <v>2</v>
      </c>
      <c r="C83" s="27" t="s">
        <v>1</v>
      </c>
      <c r="D83" s="28">
        <v>3</v>
      </c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R83">
        <f aca="true" t="shared" si="0" ref="R83:AD83">SUM(R26+R29+R32+R35+R38+R41+R44+R47+R50+R53+R56+R59+R62+R65+R68+R71+R93+R96)</f>
        <v>28</v>
      </c>
      <c r="S83" s="65">
        <f t="shared" si="0"/>
        <v>15</v>
      </c>
      <c r="T83" s="67">
        <f t="shared" si="0"/>
        <v>2</v>
      </c>
      <c r="U83" s="55">
        <f t="shared" si="0"/>
        <v>2</v>
      </c>
      <c r="V83" s="55">
        <f t="shared" si="0"/>
        <v>2</v>
      </c>
      <c r="W83" s="55">
        <f t="shared" si="0"/>
        <v>3</v>
      </c>
      <c r="X83" s="55">
        <f t="shared" si="0"/>
        <v>3</v>
      </c>
      <c r="Y83" s="55">
        <f t="shared" si="0"/>
        <v>1</v>
      </c>
      <c r="Z83" s="55">
        <f t="shared" si="0"/>
        <v>0</v>
      </c>
      <c r="AA83" s="67">
        <f t="shared" si="0"/>
        <v>1</v>
      </c>
      <c r="AB83" s="55">
        <f t="shared" si="0"/>
        <v>0</v>
      </c>
      <c r="AC83" s="55">
        <f t="shared" si="0"/>
        <v>-1</v>
      </c>
      <c r="AD83" s="67">
        <f t="shared" si="0"/>
        <v>0</v>
      </c>
      <c r="AE83" t="s">
        <v>24</v>
      </c>
      <c r="AG83" s="68">
        <f>(2/6)*8*5</f>
        <v>13.333333333333332</v>
      </c>
      <c r="AH83" s="7">
        <f>AG83/8*3</f>
        <v>5</v>
      </c>
    </row>
    <row r="84" spans="1:16" ht="18" customHeight="1">
      <c r="A84" s="92"/>
      <c r="B84" s="20">
        <v>2</v>
      </c>
      <c r="C84" s="21" t="s">
        <v>1</v>
      </c>
      <c r="D84" s="93">
        <v>3</v>
      </c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</row>
    <row r="85" spans="2:5" ht="18" customHeight="1" thickBot="1">
      <c r="B85" s="60">
        <v>2</v>
      </c>
      <c r="C85" s="61" t="s">
        <v>1</v>
      </c>
      <c r="D85" s="62">
        <v>3</v>
      </c>
      <c r="E85" s="125">
        <v>7</v>
      </c>
    </row>
    <row r="86" spans="2:4" ht="18" customHeight="1">
      <c r="B86" s="20">
        <v>2</v>
      </c>
      <c r="C86" s="27" t="s">
        <v>1</v>
      </c>
      <c r="D86" s="22">
        <v>4</v>
      </c>
    </row>
    <row r="87" spans="2:4" ht="18" customHeight="1">
      <c r="B87" s="20">
        <v>2</v>
      </c>
      <c r="C87" s="27" t="s">
        <v>1</v>
      </c>
      <c r="D87" s="22">
        <v>4</v>
      </c>
    </row>
    <row r="88" spans="2:4" ht="15">
      <c r="B88" s="23">
        <v>2</v>
      </c>
      <c r="C88" s="27" t="s">
        <v>1</v>
      </c>
      <c r="D88" s="25">
        <v>4</v>
      </c>
    </row>
    <row r="89" spans="2:4" ht="15">
      <c r="B89" s="26">
        <v>2</v>
      </c>
      <c r="C89" s="27" t="s">
        <v>1</v>
      </c>
      <c r="D89" s="28">
        <v>4</v>
      </c>
    </row>
    <row r="90" spans="2:4" ht="15">
      <c r="B90" s="94">
        <v>2</v>
      </c>
      <c r="C90" s="27" t="s">
        <v>1</v>
      </c>
      <c r="D90" s="22">
        <v>4</v>
      </c>
    </row>
    <row r="91" spans="1:34" s="65" customFormat="1" ht="18" customHeight="1" thickBot="1">
      <c r="A91"/>
      <c r="B91" s="60">
        <v>2</v>
      </c>
      <c r="C91" s="61" t="s">
        <v>1</v>
      </c>
      <c r="D91" s="62">
        <v>4</v>
      </c>
      <c r="E91" s="127">
        <v>6</v>
      </c>
      <c r="F91"/>
      <c r="G91"/>
      <c r="H91"/>
      <c r="I91"/>
      <c r="J91"/>
      <c r="K91"/>
      <c r="L91"/>
      <c r="M91"/>
      <c r="N91"/>
      <c r="O91"/>
      <c r="P91"/>
      <c r="Q91"/>
      <c r="R91"/>
      <c r="U91" s="3"/>
      <c r="V91" s="3"/>
      <c r="W91" s="3"/>
      <c r="X91" s="3"/>
      <c r="Y91" s="3"/>
      <c r="Z91" s="3"/>
      <c r="AB91" s="3"/>
      <c r="AC91" s="3"/>
      <c r="AE91"/>
      <c r="AF91"/>
      <c r="AG91"/>
      <c r="AH91"/>
    </row>
    <row r="92" spans="1:34" s="65" customFormat="1" ht="18" customHeight="1">
      <c r="A92"/>
      <c r="B92" s="20">
        <v>2</v>
      </c>
      <c r="C92" s="27" t="s">
        <v>1</v>
      </c>
      <c r="D92" s="22">
        <v>5</v>
      </c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U92" s="3"/>
      <c r="V92" s="3"/>
      <c r="W92" s="3"/>
      <c r="X92" s="3"/>
      <c r="Y92" s="3"/>
      <c r="Z92" s="3"/>
      <c r="AB92" s="3"/>
      <c r="AC92" s="3"/>
      <c r="AE92"/>
      <c r="AF92"/>
      <c r="AG92"/>
      <c r="AH92"/>
    </row>
    <row r="93" spans="1:34" s="65" customFormat="1" ht="18" customHeight="1">
      <c r="A93"/>
      <c r="B93" s="20">
        <v>2</v>
      </c>
      <c r="C93" s="27" t="s">
        <v>1</v>
      </c>
      <c r="D93" s="22">
        <v>5</v>
      </c>
      <c r="E93"/>
      <c r="F93"/>
      <c r="G93"/>
      <c r="H93"/>
      <c r="I93"/>
      <c r="J93"/>
      <c r="K93"/>
      <c r="L93"/>
      <c r="M93"/>
      <c r="N93"/>
      <c r="O93"/>
      <c r="P93"/>
      <c r="Q93"/>
      <c r="R93">
        <f>SUM(S93:AD93)</f>
        <v>0</v>
      </c>
      <c r="U93" s="3"/>
      <c r="V93" s="3"/>
      <c r="W93" s="3"/>
      <c r="X93" s="3"/>
      <c r="Y93" s="3"/>
      <c r="Z93" s="3"/>
      <c r="AB93" s="3"/>
      <c r="AC93" s="3"/>
      <c r="AE93"/>
      <c r="AF93"/>
      <c r="AG93"/>
      <c r="AH93"/>
    </row>
    <row r="94" spans="1:34" s="65" customFormat="1" ht="18" customHeight="1">
      <c r="A94"/>
      <c r="B94" s="20">
        <v>2</v>
      </c>
      <c r="C94" s="27" t="s">
        <v>1</v>
      </c>
      <c r="D94" s="93">
        <v>5</v>
      </c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U94" s="3"/>
      <c r="V94" s="3"/>
      <c r="W94" s="3"/>
      <c r="X94" s="3"/>
      <c r="Y94" s="3"/>
      <c r="Z94" s="3"/>
      <c r="AB94" s="3"/>
      <c r="AC94" s="3"/>
      <c r="AE94"/>
      <c r="AF94"/>
      <c r="AG94"/>
      <c r="AH94"/>
    </row>
    <row r="95" spans="1:34" s="65" customFormat="1" ht="18" customHeight="1">
      <c r="A95"/>
      <c r="B95" s="26">
        <v>2</v>
      </c>
      <c r="C95" s="27" t="s">
        <v>1</v>
      </c>
      <c r="D95" s="28">
        <v>5</v>
      </c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U95" s="3"/>
      <c r="V95" s="3"/>
      <c r="W95" s="3"/>
      <c r="X95" s="3"/>
      <c r="Y95" s="3"/>
      <c r="Z95" s="3"/>
      <c r="AB95" s="3"/>
      <c r="AC95" s="3"/>
      <c r="AE95"/>
      <c r="AF95"/>
      <c r="AG95"/>
      <c r="AH95"/>
    </row>
    <row r="96" spans="1:34" s="65" customFormat="1" ht="18" customHeight="1">
      <c r="A96"/>
      <c r="B96" s="20">
        <v>2</v>
      </c>
      <c r="C96" s="21" t="s">
        <v>1</v>
      </c>
      <c r="D96" s="93">
        <v>5</v>
      </c>
      <c r="E96"/>
      <c r="F96"/>
      <c r="G96"/>
      <c r="H96"/>
      <c r="I96"/>
      <c r="J96"/>
      <c r="K96"/>
      <c r="L96"/>
      <c r="M96"/>
      <c r="N96"/>
      <c r="O96"/>
      <c r="P96"/>
      <c r="Q96"/>
      <c r="R96">
        <f>SUM(S96:AD96)</f>
        <v>0</v>
      </c>
      <c r="U96" s="3"/>
      <c r="V96" s="3"/>
      <c r="W96" s="3"/>
      <c r="X96" s="3"/>
      <c r="Y96" s="3"/>
      <c r="Z96" s="3"/>
      <c r="AB96" s="3"/>
      <c r="AC96" s="3"/>
      <c r="AE96"/>
      <c r="AF96"/>
      <c r="AG96"/>
      <c r="AH96"/>
    </row>
    <row r="97" spans="1:34" s="65" customFormat="1" ht="18" customHeight="1" thickBot="1">
      <c r="A97"/>
      <c r="B97" s="60">
        <v>2</v>
      </c>
      <c r="C97" s="61" t="s">
        <v>1</v>
      </c>
      <c r="D97" s="62">
        <v>5</v>
      </c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U97" s="3"/>
      <c r="V97" s="3"/>
      <c r="W97" s="3"/>
      <c r="X97" s="3"/>
      <c r="Y97" s="3"/>
      <c r="Z97" s="3"/>
      <c r="AB97" s="3"/>
      <c r="AC97" s="3"/>
      <c r="AE97"/>
      <c r="AF97"/>
      <c r="AG97"/>
      <c r="AH97"/>
    </row>
    <row r="98" spans="1:34" s="65" customFormat="1" ht="18" customHeight="1">
      <c r="A98"/>
      <c r="B98" s="26">
        <v>2</v>
      </c>
      <c r="C98" s="27" t="s">
        <v>1</v>
      </c>
      <c r="D98" s="28">
        <v>5</v>
      </c>
      <c r="E98" s="127">
        <v>7</v>
      </c>
      <c r="F98"/>
      <c r="G98"/>
      <c r="H98"/>
      <c r="I98"/>
      <c r="J98"/>
      <c r="K98"/>
      <c r="L98"/>
      <c r="M98"/>
      <c r="N98"/>
      <c r="O98"/>
      <c r="P98"/>
      <c r="Q98"/>
      <c r="R98">
        <f>SUM(S98:AD98)</f>
        <v>0</v>
      </c>
      <c r="U98" s="3"/>
      <c r="V98" s="3"/>
      <c r="W98" s="3"/>
      <c r="X98" s="3"/>
      <c r="Y98" s="3"/>
      <c r="Z98" s="3"/>
      <c r="AB98" s="3"/>
      <c r="AC98" s="3"/>
      <c r="AE98"/>
      <c r="AF98"/>
      <c r="AG98"/>
      <c r="AH98"/>
    </row>
    <row r="99" spans="2:4" ht="15">
      <c r="B99" s="20">
        <v>2</v>
      </c>
      <c r="C99" s="27" t="s">
        <v>1</v>
      </c>
      <c r="D99" s="22">
        <v>6</v>
      </c>
    </row>
    <row r="100" spans="2:4" ht="15">
      <c r="B100" s="26">
        <v>2</v>
      </c>
      <c r="C100" s="27" t="s">
        <v>1</v>
      </c>
      <c r="D100" s="28">
        <v>6</v>
      </c>
    </row>
    <row r="101" spans="2:4" ht="15">
      <c r="B101" s="20">
        <v>2</v>
      </c>
      <c r="C101" s="21" t="s">
        <v>1</v>
      </c>
      <c r="D101" s="22">
        <v>6</v>
      </c>
    </row>
    <row r="102" spans="2:5" ht="15">
      <c r="B102" s="20">
        <v>2</v>
      </c>
      <c r="C102" s="21" t="s">
        <v>1</v>
      </c>
      <c r="D102" s="22">
        <v>6</v>
      </c>
      <c r="E102" s="125">
        <v>4</v>
      </c>
    </row>
    <row r="103" spans="2:4" ht="15.75" thickBot="1">
      <c r="B103" s="60">
        <v>2</v>
      </c>
      <c r="C103" s="61" t="s">
        <v>1</v>
      </c>
      <c r="D103" s="62">
        <v>7</v>
      </c>
    </row>
    <row r="104" spans="2:4" ht="15">
      <c r="B104" s="26">
        <v>2</v>
      </c>
      <c r="C104" s="27" t="s">
        <v>1</v>
      </c>
      <c r="D104" s="28">
        <v>7</v>
      </c>
    </row>
    <row r="105" spans="2:4" ht="15">
      <c r="B105" s="20">
        <v>2</v>
      </c>
      <c r="C105" s="27" t="s">
        <v>1</v>
      </c>
      <c r="D105" s="22">
        <v>7</v>
      </c>
    </row>
    <row r="106" spans="2:4" ht="15">
      <c r="B106" s="26">
        <v>2</v>
      </c>
      <c r="C106" s="27" t="s">
        <v>1</v>
      </c>
      <c r="D106" s="28">
        <v>7</v>
      </c>
    </row>
    <row r="107" spans="2:5" ht="15">
      <c r="B107" s="20">
        <v>2</v>
      </c>
      <c r="C107" s="21" t="s">
        <v>1</v>
      </c>
      <c r="D107" s="22">
        <v>7</v>
      </c>
      <c r="E107" s="125">
        <v>5</v>
      </c>
    </row>
    <row r="108" spans="2:4" ht="15">
      <c r="B108" s="20">
        <v>2</v>
      </c>
      <c r="C108" s="21" t="s">
        <v>1</v>
      </c>
      <c r="D108" s="93">
        <v>8</v>
      </c>
    </row>
    <row r="109" spans="2:4" ht="15.75" thickBot="1">
      <c r="B109" s="60">
        <v>2</v>
      </c>
      <c r="C109" s="61" t="s">
        <v>1</v>
      </c>
      <c r="D109" s="62">
        <v>8</v>
      </c>
    </row>
    <row r="110" spans="2:5" ht="15">
      <c r="B110" s="26">
        <v>2</v>
      </c>
      <c r="C110" s="27" t="s">
        <v>1</v>
      </c>
      <c r="D110" s="28">
        <v>8</v>
      </c>
      <c r="E110" s="125">
        <v>3</v>
      </c>
    </row>
    <row r="111" spans="2:4" ht="15">
      <c r="B111" s="20">
        <v>2</v>
      </c>
      <c r="C111" s="27" t="s">
        <v>1</v>
      </c>
      <c r="D111" s="22">
        <v>9</v>
      </c>
    </row>
    <row r="112" spans="2:4" ht="15">
      <c r="B112" s="26">
        <v>2</v>
      </c>
      <c r="C112" s="27" t="s">
        <v>1</v>
      </c>
      <c r="D112" s="103">
        <v>9</v>
      </c>
    </row>
    <row r="113" spans="2:4" ht="15">
      <c r="B113" s="20">
        <v>2</v>
      </c>
      <c r="C113" s="21" t="s">
        <v>1</v>
      </c>
      <c r="D113" s="22">
        <v>9</v>
      </c>
    </row>
    <row r="114" spans="2:4" ht="15">
      <c r="B114" s="20">
        <v>2</v>
      </c>
      <c r="C114" s="21" t="s">
        <v>1</v>
      </c>
      <c r="D114" s="22">
        <v>9</v>
      </c>
    </row>
    <row r="115" spans="2:5" ht="15.75" thickBot="1">
      <c r="B115" s="60">
        <v>2</v>
      </c>
      <c r="C115" s="61" t="s">
        <v>1</v>
      </c>
      <c r="D115" s="62">
        <v>9</v>
      </c>
      <c r="E115" s="125">
        <v>5</v>
      </c>
    </row>
    <row r="116" spans="2:4" ht="15">
      <c r="B116" s="26">
        <v>2</v>
      </c>
      <c r="C116" s="27" t="s">
        <v>1</v>
      </c>
      <c r="D116" s="28">
        <v>10</v>
      </c>
    </row>
    <row r="117" spans="2:4" ht="15">
      <c r="B117" s="20">
        <v>2</v>
      </c>
      <c r="C117" s="27" t="s">
        <v>1</v>
      </c>
      <c r="D117" s="93">
        <v>10</v>
      </c>
    </row>
    <row r="118" spans="2:4" ht="15">
      <c r="B118" s="26">
        <v>2</v>
      </c>
      <c r="C118" s="27" t="s">
        <v>1</v>
      </c>
      <c r="D118" s="103">
        <v>10</v>
      </c>
    </row>
    <row r="119" spans="2:4" ht="15">
      <c r="B119" s="20">
        <v>2</v>
      </c>
      <c r="C119" s="21" t="s">
        <v>1</v>
      </c>
      <c r="D119" s="22">
        <v>10</v>
      </c>
    </row>
    <row r="120" spans="2:5" ht="15">
      <c r="B120" s="20">
        <v>2</v>
      </c>
      <c r="C120" s="21" t="s">
        <v>1</v>
      </c>
      <c r="D120" s="22">
        <v>10</v>
      </c>
      <c r="E120" s="125">
        <v>5</v>
      </c>
    </row>
    <row r="121" spans="2:4" ht="15.75" thickBot="1">
      <c r="B121" s="99">
        <v>3</v>
      </c>
      <c r="C121" s="61" t="s">
        <v>1</v>
      </c>
      <c r="D121" s="62">
        <v>4</v>
      </c>
    </row>
    <row r="122" spans="2:4" ht="15">
      <c r="B122" s="20">
        <v>3</v>
      </c>
      <c r="C122" s="27" t="s">
        <v>1</v>
      </c>
      <c r="D122" s="22">
        <v>4</v>
      </c>
    </row>
    <row r="123" spans="2:4" ht="15">
      <c r="B123" s="20">
        <v>3</v>
      </c>
      <c r="C123" s="21" t="s">
        <v>1</v>
      </c>
      <c r="D123" s="28">
        <v>4</v>
      </c>
    </row>
    <row r="124" spans="2:4" ht="15">
      <c r="B124" s="97">
        <v>3</v>
      </c>
      <c r="C124" s="24" t="s">
        <v>1</v>
      </c>
      <c r="D124" s="25">
        <v>4</v>
      </c>
    </row>
    <row r="125" spans="2:4" ht="15">
      <c r="B125" s="95">
        <v>3</v>
      </c>
      <c r="C125" s="27" t="s">
        <v>1</v>
      </c>
      <c r="D125" s="28">
        <v>4</v>
      </c>
    </row>
    <row r="126" spans="2:5" ht="15">
      <c r="B126" s="20">
        <v>3</v>
      </c>
      <c r="C126" s="21" t="s">
        <v>1</v>
      </c>
      <c r="D126" s="22">
        <v>4</v>
      </c>
      <c r="E126" s="125">
        <v>6</v>
      </c>
    </row>
    <row r="127" spans="2:4" ht="15.75" thickBot="1">
      <c r="B127" s="60">
        <v>3</v>
      </c>
      <c r="C127" s="61" t="s">
        <v>1</v>
      </c>
      <c r="D127" s="62">
        <v>5</v>
      </c>
    </row>
    <row r="128" spans="2:4" ht="15">
      <c r="B128" s="30">
        <v>3</v>
      </c>
      <c r="C128" s="27" t="s">
        <v>1</v>
      </c>
      <c r="D128" s="31">
        <v>5</v>
      </c>
    </row>
    <row r="129" spans="2:4" ht="15">
      <c r="B129" s="94">
        <v>3</v>
      </c>
      <c r="C129" s="21" t="s">
        <v>1</v>
      </c>
      <c r="D129" s="28">
        <v>5</v>
      </c>
    </row>
    <row r="130" spans="2:5" ht="15">
      <c r="B130" s="23">
        <v>3</v>
      </c>
      <c r="C130" s="24" t="s">
        <v>1</v>
      </c>
      <c r="D130" s="25">
        <v>5</v>
      </c>
      <c r="E130" s="125">
        <v>4</v>
      </c>
    </row>
    <row r="131" spans="2:4" ht="15">
      <c r="B131" s="26">
        <v>3</v>
      </c>
      <c r="C131" s="27" t="s">
        <v>1</v>
      </c>
      <c r="D131" s="28">
        <v>6</v>
      </c>
    </row>
    <row r="132" spans="2:4" ht="15">
      <c r="B132" s="94">
        <v>3</v>
      </c>
      <c r="C132" s="21" t="s">
        <v>1</v>
      </c>
      <c r="D132" s="22">
        <v>6</v>
      </c>
    </row>
    <row r="133" spans="2:4" ht="15.75" thickBot="1">
      <c r="B133" s="60">
        <v>3</v>
      </c>
      <c r="C133" s="61" t="s">
        <v>1</v>
      </c>
      <c r="D133" s="62">
        <v>6</v>
      </c>
    </row>
    <row r="134" spans="2:4" ht="15">
      <c r="B134" s="94">
        <v>3</v>
      </c>
      <c r="C134" s="27" t="s">
        <v>1</v>
      </c>
      <c r="D134" s="22">
        <v>6</v>
      </c>
    </row>
    <row r="135" spans="2:4" ht="15">
      <c r="B135" s="20">
        <v>3</v>
      </c>
      <c r="C135" s="27" t="s">
        <v>1</v>
      </c>
      <c r="D135" s="22">
        <v>6</v>
      </c>
    </row>
    <row r="136" spans="2:4" ht="15">
      <c r="B136" s="23">
        <v>3</v>
      </c>
      <c r="C136" s="27" t="s">
        <v>1</v>
      </c>
      <c r="D136" s="25">
        <v>6</v>
      </c>
    </row>
    <row r="137" spans="2:5" ht="15">
      <c r="B137" s="26">
        <v>3</v>
      </c>
      <c r="C137" s="27" t="s">
        <v>1</v>
      </c>
      <c r="D137" s="28">
        <v>6</v>
      </c>
      <c r="E137" s="125">
        <v>7</v>
      </c>
    </row>
    <row r="138" spans="2:4" ht="15">
      <c r="B138" s="20">
        <v>3</v>
      </c>
      <c r="C138" s="27" t="s">
        <v>1</v>
      </c>
      <c r="D138" s="22">
        <v>7</v>
      </c>
    </row>
    <row r="139" spans="2:4" ht="15.75" thickBot="1">
      <c r="B139" s="60">
        <v>3</v>
      </c>
      <c r="C139" s="61" t="s">
        <v>1</v>
      </c>
      <c r="D139" s="62">
        <v>7</v>
      </c>
    </row>
    <row r="140" spans="2:4" ht="15">
      <c r="B140" s="20">
        <v>3</v>
      </c>
      <c r="C140" s="27" t="s">
        <v>1</v>
      </c>
      <c r="D140" s="22">
        <v>7</v>
      </c>
    </row>
    <row r="141" spans="2:4" ht="15">
      <c r="B141" s="20">
        <v>3</v>
      </c>
      <c r="C141" s="27" t="s">
        <v>1</v>
      </c>
      <c r="D141" s="93">
        <v>7</v>
      </c>
    </row>
    <row r="142" spans="2:5" ht="15">
      <c r="B142" s="20">
        <v>3</v>
      </c>
      <c r="C142" s="27" t="s">
        <v>1</v>
      </c>
      <c r="D142" s="22">
        <v>7</v>
      </c>
      <c r="E142" s="125">
        <v>5</v>
      </c>
    </row>
    <row r="143" spans="2:4" ht="15">
      <c r="B143" s="26">
        <v>3</v>
      </c>
      <c r="C143" s="27" t="s">
        <v>1</v>
      </c>
      <c r="D143" s="28">
        <v>8</v>
      </c>
    </row>
    <row r="144" spans="2:4" ht="15">
      <c r="B144" s="20">
        <v>3</v>
      </c>
      <c r="C144" s="21" t="s">
        <v>1</v>
      </c>
      <c r="D144" s="22">
        <v>8</v>
      </c>
    </row>
    <row r="145" spans="2:4" ht="15.75" thickBot="1">
      <c r="B145" s="60">
        <v>3</v>
      </c>
      <c r="C145" s="61" t="s">
        <v>1</v>
      </c>
      <c r="D145" s="62">
        <v>8</v>
      </c>
    </row>
    <row r="146" spans="2:4" ht="15">
      <c r="B146" s="20">
        <v>3</v>
      </c>
      <c r="C146" s="21" t="s">
        <v>1</v>
      </c>
      <c r="D146" s="22">
        <v>8</v>
      </c>
    </row>
    <row r="147" spans="2:5" ht="15">
      <c r="B147" s="20">
        <v>3</v>
      </c>
      <c r="C147" s="27" t="s">
        <v>1</v>
      </c>
      <c r="D147" s="22">
        <v>8</v>
      </c>
      <c r="E147" s="125">
        <v>5</v>
      </c>
    </row>
    <row r="148" spans="2:4" ht="15">
      <c r="B148" s="97">
        <v>3</v>
      </c>
      <c r="C148" s="24" t="s">
        <v>1</v>
      </c>
      <c r="D148" s="25">
        <v>9</v>
      </c>
    </row>
    <row r="149" spans="2:4" ht="15">
      <c r="B149" s="26">
        <v>3</v>
      </c>
      <c r="C149" s="27" t="s">
        <v>1</v>
      </c>
      <c r="D149" s="28">
        <v>9</v>
      </c>
    </row>
    <row r="150" spans="2:5" ht="15">
      <c r="B150" s="20">
        <v>3</v>
      </c>
      <c r="C150" s="21" t="s">
        <v>1</v>
      </c>
      <c r="D150" s="22">
        <v>9</v>
      </c>
      <c r="E150" s="125">
        <v>3</v>
      </c>
    </row>
    <row r="151" spans="2:4" ht="15.75" thickBot="1">
      <c r="B151" s="60">
        <v>3</v>
      </c>
      <c r="C151" s="61" t="s">
        <v>1</v>
      </c>
      <c r="D151" s="62">
        <v>10</v>
      </c>
    </row>
    <row r="152" spans="2:4" ht="15">
      <c r="B152" s="94">
        <v>3</v>
      </c>
      <c r="C152" s="21" t="s">
        <v>1</v>
      </c>
      <c r="D152" s="22">
        <v>10</v>
      </c>
    </row>
    <row r="153" spans="2:4" ht="15">
      <c r="B153" s="20">
        <v>3</v>
      </c>
      <c r="C153" s="27" t="s">
        <v>1</v>
      </c>
      <c r="D153" s="22">
        <v>10</v>
      </c>
    </row>
    <row r="154" spans="2:4" ht="15">
      <c r="B154" s="23">
        <v>3</v>
      </c>
      <c r="C154" s="24" t="s">
        <v>1</v>
      </c>
      <c r="D154" s="25">
        <v>10</v>
      </c>
    </row>
    <row r="155" spans="2:5" ht="15">
      <c r="B155" s="26">
        <v>3</v>
      </c>
      <c r="C155" s="27" t="s">
        <v>1</v>
      </c>
      <c r="D155" s="28">
        <v>10</v>
      </c>
      <c r="E155" s="125">
        <v>5</v>
      </c>
    </row>
    <row r="156" spans="2:4" ht="15">
      <c r="B156" s="20">
        <v>4</v>
      </c>
      <c r="C156" s="21" t="s">
        <v>1</v>
      </c>
      <c r="D156" s="22">
        <v>5</v>
      </c>
    </row>
    <row r="157" spans="2:4" ht="15.75" thickBot="1">
      <c r="B157" s="99">
        <v>4</v>
      </c>
      <c r="C157" s="61" t="s">
        <v>1</v>
      </c>
      <c r="D157" s="62">
        <v>5</v>
      </c>
    </row>
    <row r="158" spans="2:4" ht="15">
      <c r="B158" s="20">
        <v>4</v>
      </c>
      <c r="C158" s="21" t="s">
        <v>1</v>
      </c>
      <c r="D158" s="22">
        <v>5</v>
      </c>
    </row>
    <row r="159" spans="2:4" ht="15">
      <c r="B159" s="20">
        <v>4</v>
      </c>
      <c r="C159" s="27" t="s">
        <v>1</v>
      </c>
      <c r="D159" s="22">
        <v>5</v>
      </c>
    </row>
    <row r="160" spans="2:5" ht="15">
      <c r="B160" s="23">
        <v>4</v>
      </c>
      <c r="C160" s="24" t="s">
        <v>1</v>
      </c>
      <c r="D160" s="25">
        <v>5</v>
      </c>
      <c r="E160" s="125">
        <v>5</v>
      </c>
    </row>
    <row r="161" spans="2:4" ht="15">
      <c r="B161" s="26">
        <v>4</v>
      </c>
      <c r="C161" s="27" t="s">
        <v>1</v>
      </c>
      <c r="D161" s="28">
        <v>6</v>
      </c>
    </row>
    <row r="162" spans="2:4" ht="15">
      <c r="B162" s="20">
        <v>4</v>
      </c>
      <c r="C162" s="21" t="s">
        <v>1</v>
      </c>
      <c r="D162" s="22">
        <v>6</v>
      </c>
    </row>
    <row r="163" spans="2:4" ht="15.75" thickBot="1">
      <c r="B163" s="60">
        <v>4</v>
      </c>
      <c r="C163" s="61" t="s">
        <v>1</v>
      </c>
      <c r="D163" s="62">
        <v>6</v>
      </c>
    </row>
    <row r="164" spans="2:4" ht="15">
      <c r="B164" s="20">
        <v>4</v>
      </c>
      <c r="C164" s="21" t="s">
        <v>1</v>
      </c>
      <c r="D164" s="22">
        <v>6</v>
      </c>
    </row>
    <row r="165" spans="2:4" ht="15">
      <c r="B165" s="94">
        <v>4</v>
      </c>
      <c r="C165" s="27" t="s">
        <v>1</v>
      </c>
      <c r="D165" s="22">
        <v>6</v>
      </c>
    </row>
    <row r="166" spans="2:5" ht="15">
      <c r="B166" s="23">
        <v>4</v>
      </c>
      <c r="C166" s="24" t="s">
        <v>1</v>
      </c>
      <c r="D166" s="25">
        <v>6</v>
      </c>
      <c r="E166" s="125">
        <v>6</v>
      </c>
    </row>
    <row r="167" spans="2:4" ht="15">
      <c r="B167" s="26">
        <v>4</v>
      </c>
      <c r="C167" s="27" t="s">
        <v>1</v>
      </c>
      <c r="D167" s="28">
        <v>7</v>
      </c>
    </row>
    <row r="168" spans="2:4" ht="15">
      <c r="B168" s="94">
        <v>4</v>
      </c>
      <c r="C168" s="21" t="s">
        <v>1</v>
      </c>
      <c r="D168" s="22">
        <v>7</v>
      </c>
    </row>
    <row r="169" spans="2:4" ht="15.75" thickBot="1">
      <c r="B169" s="60">
        <v>4</v>
      </c>
      <c r="C169" s="61" t="s">
        <v>1</v>
      </c>
      <c r="D169" s="62">
        <v>7</v>
      </c>
    </row>
    <row r="170" spans="2:5" ht="15">
      <c r="B170" s="20">
        <v>4</v>
      </c>
      <c r="C170" s="27" t="s">
        <v>1</v>
      </c>
      <c r="D170" s="22">
        <v>7</v>
      </c>
      <c r="E170" s="125">
        <v>4</v>
      </c>
    </row>
    <row r="171" spans="2:4" ht="15">
      <c r="B171" s="20">
        <v>4</v>
      </c>
      <c r="C171" s="21" t="s">
        <v>1</v>
      </c>
      <c r="D171" s="28">
        <v>8</v>
      </c>
    </row>
    <row r="172" spans="2:4" ht="15">
      <c r="B172" s="23">
        <v>4</v>
      </c>
      <c r="C172" s="24" t="s">
        <v>1</v>
      </c>
      <c r="D172" s="25">
        <v>8</v>
      </c>
    </row>
    <row r="173" spans="2:4" ht="15">
      <c r="B173" s="26">
        <v>4</v>
      </c>
      <c r="C173" s="27" t="s">
        <v>1</v>
      </c>
      <c r="D173" s="28">
        <v>8</v>
      </c>
    </row>
    <row r="174" spans="2:4" ht="15">
      <c r="B174" s="94">
        <v>4</v>
      </c>
      <c r="C174" s="21" t="s">
        <v>1</v>
      </c>
      <c r="D174" s="22">
        <v>8</v>
      </c>
    </row>
    <row r="175" spans="2:5" ht="15.75" thickBot="1">
      <c r="B175" s="60">
        <v>4</v>
      </c>
      <c r="C175" s="61" t="s">
        <v>1</v>
      </c>
      <c r="D175" s="62">
        <v>8</v>
      </c>
      <c r="E175" s="125">
        <v>5</v>
      </c>
    </row>
    <row r="176" spans="2:4" ht="15">
      <c r="B176" s="30">
        <v>4</v>
      </c>
      <c r="C176" s="27" t="s">
        <v>1</v>
      </c>
      <c r="D176" s="31">
        <v>9</v>
      </c>
    </row>
    <row r="177" spans="2:4" ht="15">
      <c r="B177" s="20">
        <v>4</v>
      </c>
      <c r="C177" s="21" t="s">
        <v>1</v>
      </c>
      <c r="D177" s="28">
        <v>9</v>
      </c>
    </row>
    <row r="178" spans="2:4" ht="15">
      <c r="B178" s="23">
        <v>4</v>
      </c>
      <c r="C178" s="24" t="s">
        <v>1</v>
      </c>
      <c r="D178" s="25">
        <v>9</v>
      </c>
    </row>
    <row r="179" spans="2:4" ht="15">
      <c r="B179" s="26">
        <v>4</v>
      </c>
      <c r="C179" s="27" t="s">
        <v>1</v>
      </c>
      <c r="D179" s="28">
        <v>9</v>
      </c>
    </row>
    <row r="180" spans="2:5" ht="15">
      <c r="B180" s="20">
        <v>4</v>
      </c>
      <c r="C180" s="21" t="s">
        <v>1</v>
      </c>
      <c r="D180" s="22">
        <v>9</v>
      </c>
      <c r="E180" s="125">
        <v>5</v>
      </c>
    </row>
    <row r="181" spans="2:4" ht="15.75" thickBot="1">
      <c r="B181" s="99">
        <v>4</v>
      </c>
      <c r="C181" s="61" t="s">
        <v>1</v>
      </c>
      <c r="D181" s="62">
        <v>10</v>
      </c>
    </row>
    <row r="182" spans="2:4" ht="15">
      <c r="B182" s="20">
        <v>4</v>
      </c>
      <c r="C182" s="27" t="s">
        <v>1</v>
      </c>
      <c r="D182" s="22">
        <v>10</v>
      </c>
    </row>
    <row r="183" spans="2:5" ht="15">
      <c r="B183" s="20">
        <v>4</v>
      </c>
      <c r="C183" s="27" t="s">
        <v>1</v>
      </c>
      <c r="D183" s="22">
        <v>10</v>
      </c>
      <c r="E183" s="125">
        <v>3</v>
      </c>
    </row>
    <row r="184" spans="2:4" ht="15">
      <c r="B184" s="97">
        <v>5</v>
      </c>
      <c r="C184" s="27" t="s">
        <v>1</v>
      </c>
      <c r="D184" s="25">
        <v>6</v>
      </c>
    </row>
    <row r="185" spans="2:4" ht="15">
      <c r="B185" s="95">
        <v>5</v>
      </c>
      <c r="C185" s="27" t="s">
        <v>1</v>
      </c>
      <c r="D185" s="28">
        <v>6</v>
      </c>
    </row>
    <row r="186" spans="2:4" ht="15">
      <c r="B186" s="20">
        <v>5</v>
      </c>
      <c r="C186" s="27" t="s">
        <v>1</v>
      </c>
      <c r="D186" s="22">
        <v>6</v>
      </c>
    </row>
    <row r="187" spans="2:5" ht="15.75" thickBot="1">
      <c r="B187" s="60">
        <v>5</v>
      </c>
      <c r="C187" s="61" t="s">
        <v>1</v>
      </c>
      <c r="D187" s="62">
        <v>6</v>
      </c>
      <c r="E187" s="125">
        <v>4</v>
      </c>
    </row>
    <row r="188" spans="2:4" ht="15">
      <c r="B188" s="20">
        <v>5</v>
      </c>
      <c r="C188" s="27" t="s">
        <v>1</v>
      </c>
      <c r="D188" s="22">
        <v>7</v>
      </c>
    </row>
    <row r="189" spans="2:4" ht="15">
      <c r="B189" s="20">
        <v>5</v>
      </c>
      <c r="C189" s="27" t="s">
        <v>1</v>
      </c>
      <c r="D189" s="22">
        <v>7</v>
      </c>
    </row>
    <row r="190" spans="2:4" ht="15">
      <c r="B190" s="94">
        <v>5</v>
      </c>
      <c r="C190" s="27" t="s">
        <v>1</v>
      </c>
      <c r="D190" s="22">
        <v>7</v>
      </c>
    </row>
    <row r="191" spans="2:4" ht="15">
      <c r="B191" s="26">
        <v>5</v>
      </c>
      <c r="C191" s="27" t="s">
        <v>1</v>
      </c>
      <c r="D191" s="28">
        <v>7</v>
      </c>
    </row>
    <row r="192" spans="2:4" ht="15">
      <c r="B192" s="94">
        <v>5</v>
      </c>
      <c r="C192" s="21" t="s">
        <v>1</v>
      </c>
      <c r="D192" s="22">
        <v>7</v>
      </c>
    </row>
    <row r="193" spans="2:4" ht="15.75" thickBot="1">
      <c r="B193" s="60">
        <v>5</v>
      </c>
      <c r="C193" s="61" t="s">
        <v>1</v>
      </c>
      <c r="D193" s="62">
        <v>7</v>
      </c>
    </row>
    <row r="194" spans="2:5" ht="15">
      <c r="B194" s="20">
        <v>5</v>
      </c>
      <c r="C194" s="21" t="s">
        <v>1</v>
      </c>
      <c r="D194" s="22">
        <v>7</v>
      </c>
      <c r="E194" s="125">
        <v>7</v>
      </c>
    </row>
    <row r="195" spans="2:4" ht="15">
      <c r="B195" s="20">
        <v>5</v>
      </c>
      <c r="C195" s="27" t="s">
        <v>1</v>
      </c>
      <c r="D195" s="22">
        <v>8</v>
      </c>
    </row>
    <row r="196" spans="2:4" ht="15">
      <c r="B196" s="23">
        <v>5</v>
      </c>
      <c r="C196" s="24" t="s">
        <v>1</v>
      </c>
      <c r="D196" s="25">
        <v>8</v>
      </c>
    </row>
    <row r="197" spans="2:4" ht="15">
      <c r="B197" s="26">
        <v>5</v>
      </c>
      <c r="C197" s="27" t="s">
        <v>1</v>
      </c>
      <c r="D197" s="103">
        <v>8</v>
      </c>
    </row>
    <row r="198" spans="2:5" ht="15">
      <c r="B198" s="20">
        <v>5</v>
      </c>
      <c r="C198" s="21" t="s">
        <v>1</v>
      </c>
      <c r="D198" s="22">
        <v>8</v>
      </c>
      <c r="E198" s="125">
        <v>4</v>
      </c>
    </row>
    <row r="199" spans="2:4" ht="15.75" thickBot="1">
      <c r="B199" s="60">
        <v>5</v>
      </c>
      <c r="C199" s="61" t="s">
        <v>1</v>
      </c>
      <c r="D199" s="62">
        <v>9</v>
      </c>
    </row>
    <row r="200" spans="2:4" ht="15">
      <c r="B200" s="20">
        <v>5</v>
      </c>
      <c r="C200" s="21" t="s">
        <v>1</v>
      </c>
      <c r="D200" s="22">
        <v>9</v>
      </c>
    </row>
    <row r="201" spans="2:4" ht="15">
      <c r="B201" s="20">
        <v>5</v>
      </c>
      <c r="C201" s="27" t="s">
        <v>1</v>
      </c>
      <c r="D201" s="22">
        <v>9</v>
      </c>
    </row>
    <row r="202" spans="2:4" ht="15">
      <c r="B202" s="97">
        <v>5</v>
      </c>
      <c r="C202" s="24" t="s">
        <v>1</v>
      </c>
      <c r="D202" s="25">
        <v>9</v>
      </c>
    </row>
    <row r="203" spans="2:5" ht="15">
      <c r="B203" s="26">
        <v>5</v>
      </c>
      <c r="C203" s="27" t="s">
        <v>1</v>
      </c>
      <c r="D203" s="28">
        <v>9</v>
      </c>
      <c r="E203" s="125">
        <v>5</v>
      </c>
    </row>
    <row r="204" spans="2:4" ht="15">
      <c r="B204" s="20">
        <v>5</v>
      </c>
      <c r="C204" s="21" t="s">
        <v>1</v>
      </c>
      <c r="D204" s="22">
        <v>10</v>
      </c>
    </row>
    <row r="205" spans="2:4" ht="15.75" thickBot="1">
      <c r="B205" s="60">
        <v>5</v>
      </c>
      <c r="C205" s="61" t="s">
        <v>1</v>
      </c>
      <c r="D205" s="62">
        <v>10</v>
      </c>
    </row>
    <row r="206" spans="2:4" ht="15">
      <c r="B206" s="20">
        <v>5</v>
      </c>
      <c r="C206" s="21" t="s">
        <v>1</v>
      </c>
      <c r="D206" s="22">
        <v>10</v>
      </c>
    </row>
    <row r="207" spans="2:4" ht="15">
      <c r="B207" s="20">
        <v>5</v>
      </c>
      <c r="C207" s="27" t="s">
        <v>1</v>
      </c>
      <c r="D207" s="22">
        <v>10</v>
      </c>
    </row>
    <row r="208" spans="2:5" ht="15">
      <c r="B208" s="23">
        <v>5</v>
      </c>
      <c r="C208" s="24" t="s">
        <v>1</v>
      </c>
      <c r="D208" s="25">
        <v>10</v>
      </c>
      <c r="E208" s="125">
        <v>5</v>
      </c>
    </row>
    <row r="209" spans="2:4" ht="15">
      <c r="B209" s="26">
        <v>6</v>
      </c>
      <c r="C209" s="27" t="s">
        <v>1</v>
      </c>
      <c r="D209" s="28">
        <v>7</v>
      </c>
    </row>
    <row r="210" spans="2:4" ht="15">
      <c r="B210" s="20">
        <v>6</v>
      </c>
      <c r="C210" s="21" t="s">
        <v>1</v>
      </c>
      <c r="D210" s="93">
        <v>7</v>
      </c>
    </row>
    <row r="211" spans="2:4" ht="15.75" thickBot="1">
      <c r="B211" s="60">
        <v>6</v>
      </c>
      <c r="C211" s="61" t="s">
        <v>1</v>
      </c>
      <c r="D211" s="62">
        <v>7</v>
      </c>
    </row>
    <row r="212" spans="2:4" ht="15">
      <c r="B212" s="20">
        <v>6</v>
      </c>
      <c r="C212" s="21" t="s">
        <v>1</v>
      </c>
      <c r="D212" s="22">
        <v>7</v>
      </c>
    </row>
    <row r="213" spans="2:5" ht="15">
      <c r="B213" s="20">
        <v>6</v>
      </c>
      <c r="C213" s="27" t="s">
        <v>1</v>
      </c>
      <c r="D213" s="22">
        <v>7</v>
      </c>
      <c r="E213" s="125">
        <v>5</v>
      </c>
    </row>
    <row r="214" spans="2:4" ht="15">
      <c r="B214" s="23">
        <v>6</v>
      </c>
      <c r="C214" s="24" t="s">
        <v>1</v>
      </c>
      <c r="D214" s="25">
        <v>8</v>
      </c>
    </row>
    <row r="215" spans="2:4" ht="15">
      <c r="B215" s="26">
        <v>6</v>
      </c>
      <c r="C215" s="27" t="s">
        <v>1</v>
      </c>
      <c r="D215" s="103">
        <v>8</v>
      </c>
    </row>
    <row r="216" spans="2:4" ht="15">
      <c r="B216" s="20">
        <v>6</v>
      </c>
      <c r="C216" s="21" t="s">
        <v>1</v>
      </c>
      <c r="D216" s="93">
        <v>8</v>
      </c>
    </row>
    <row r="217" spans="2:4" ht="15.75" thickBot="1">
      <c r="B217" s="60">
        <v>6</v>
      </c>
      <c r="C217" s="61" t="s">
        <v>1</v>
      </c>
      <c r="D217" s="62">
        <v>8</v>
      </c>
    </row>
    <row r="218" spans="2:5" ht="15">
      <c r="B218" s="23">
        <v>6</v>
      </c>
      <c r="C218" s="24" t="s">
        <v>1</v>
      </c>
      <c r="D218" s="25">
        <v>8</v>
      </c>
      <c r="E218" s="125">
        <v>5</v>
      </c>
    </row>
    <row r="219" spans="2:4" ht="15">
      <c r="B219" s="26">
        <v>6</v>
      </c>
      <c r="C219" s="27" t="s">
        <v>1</v>
      </c>
      <c r="D219" s="28">
        <v>9</v>
      </c>
    </row>
    <row r="220" spans="2:4" ht="15">
      <c r="B220" s="20">
        <v>6</v>
      </c>
      <c r="C220" s="21" t="s">
        <v>1</v>
      </c>
      <c r="D220" s="22">
        <v>9</v>
      </c>
    </row>
    <row r="221" spans="2:4" ht="15.75" thickBot="1">
      <c r="B221" s="60">
        <v>6</v>
      </c>
      <c r="C221" s="61" t="s">
        <v>1</v>
      </c>
      <c r="D221" s="62">
        <v>9</v>
      </c>
    </row>
    <row r="222" spans="2:4" ht="15">
      <c r="B222" s="27">
        <v>6</v>
      </c>
      <c r="C222" s="27" t="s">
        <v>1</v>
      </c>
      <c r="D222" s="22">
        <v>9</v>
      </c>
    </row>
    <row r="223" spans="2:4" ht="15">
      <c r="B223" s="21">
        <v>6</v>
      </c>
      <c r="C223" s="27" t="s">
        <v>1</v>
      </c>
      <c r="D223" s="103">
        <v>9</v>
      </c>
    </row>
    <row r="224" spans="2:5" ht="15">
      <c r="B224" s="24">
        <v>6</v>
      </c>
      <c r="C224" s="27" t="s">
        <v>1</v>
      </c>
      <c r="D224" s="25">
        <v>9</v>
      </c>
      <c r="E224" s="125">
        <v>6</v>
      </c>
    </row>
    <row r="225" spans="2:4" ht="15">
      <c r="B225" s="27">
        <v>6</v>
      </c>
      <c r="C225" s="27" t="s">
        <v>1</v>
      </c>
      <c r="D225" s="28">
        <v>10</v>
      </c>
    </row>
    <row r="226" spans="2:4" ht="15">
      <c r="B226" s="21">
        <v>6</v>
      </c>
      <c r="C226" s="27" t="s">
        <v>1</v>
      </c>
      <c r="D226" s="22">
        <v>10</v>
      </c>
    </row>
    <row r="227" spans="2:4" ht="15.75" thickBot="1">
      <c r="B227" s="61">
        <v>6</v>
      </c>
      <c r="C227" s="61" t="s">
        <v>1</v>
      </c>
      <c r="D227" s="62">
        <v>10</v>
      </c>
    </row>
    <row r="228" spans="2:5" ht="15">
      <c r="B228" s="20">
        <v>6</v>
      </c>
      <c r="C228" s="27" t="s">
        <v>1</v>
      </c>
      <c r="D228" s="93">
        <v>10</v>
      </c>
      <c r="E228" s="125">
        <v>4</v>
      </c>
    </row>
    <row r="229" spans="2:4" ht="15">
      <c r="B229" s="20">
        <v>7</v>
      </c>
      <c r="C229" s="27" t="s">
        <v>1</v>
      </c>
      <c r="D229" s="93">
        <v>8</v>
      </c>
    </row>
    <row r="230" spans="2:4" ht="15">
      <c r="B230" s="23">
        <v>7</v>
      </c>
      <c r="C230" s="27" t="s">
        <v>1</v>
      </c>
      <c r="D230" s="25">
        <v>8</v>
      </c>
    </row>
    <row r="231" spans="2:4" ht="15">
      <c r="B231" s="26">
        <v>7</v>
      </c>
      <c r="C231" s="27" t="s">
        <v>1</v>
      </c>
      <c r="D231" s="28">
        <v>8</v>
      </c>
    </row>
    <row r="232" spans="2:4" ht="15">
      <c r="B232" s="20">
        <v>7</v>
      </c>
      <c r="C232" s="27" t="s">
        <v>1</v>
      </c>
      <c r="D232" s="22">
        <v>8</v>
      </c>
    </row>
    <row r="233" spans="2:4" ht="15.75" thickBot="1">
      <c r="B233" s="60">
        <v>7</v>
      </c>
      <c r="C233" s="61" t="s">
        <v>1</v>
      </c>
      <c r="D233" s="62">
        <v>8</v>
      </c>
    </row>
    <row r="234" spans="2:5" ht="15">
      <c r="B234" s="20">
        <v>7</v>
      </c>
      <c r="C234" s="27" t="s">
        <v>1</v>
      </c>
      <c r="D234" s="22">
        <v>8</v>
      </c>
      <c r="E234" s="125">
        <v>6</v>
      </c>
    </row>
    <row r="235" spans="2:4" ht="15">
      <c r="B235" s="20">
        <v>7</v>
      </c>
      <c r="C235" s="27" t="s">
        <v>1</v>
      </c>
      <c r="D235" s="22">
        <v>9</v>
      </c>
    </row>
    <row r="236" spans="2:4" ht="15">
      <c r="B236" s="23">
        <v>7</v>
      </c>
      <c r="C236" s="27" t="s">
        <v>1</v>
      </c>
      <c r="D236" s="25">
        <v>9</v>
      </c>
    </row>
    <row r="237" spans="2:5" ht="15">
      <c r="B237" s="26">
        <v>7</v>
      </c>
      <c r="C237" s="27" t="s">
        <v>1</v>
      </c>
      <c r="D237" s="28">
        <v>9</v>
      </c>
      <c r="E237" s="125">
        <v>3</v>
      </c>
    </row>
    <row r="238" spans="2:4" ht="15">
      <c r="B238" s="20">
        <v>7</v>
      </c>
      <c r="C238" s="27" t="s">
        <v>1</v>
      </c>
      <c r="D238" s="22">
        <v>10</v>
      </c>
    </row>
    <row r="239" spans="2:4" ht="15.75" thickBot="1">
      <c r="B239" s="60">
        <v>7</v>
      </c>
      <c r="C239" s="61" t="s">
        <v>1</v>
      </c>
      <c r="D239" s="62">
        <v>10</v>
      </c>
    </row>
    <row r="240" spans="2:4" ht="15">
      <c r="B240" s="20">
        <v>7</v>
      </c>
      <c r="C240" s="21" t="s">
        <v>1</v>
      </c>
      <c r="D240" s="93">
        <v>10</v>
      </c>
    </row>
    <row r="241" spans="2:4" ht="15">
      <c r="B241" s="20">
        <v>7</v>
      </c>
      <c r="C241" s="27" t="s">
        <v>1</v>
      </c>
      <c r="D241" s="22">
        <v>10</v>
      </c>
    </row>
    <row r="242" spans="2:4" ht="15">
      <c r="B242" s="23">
        <v>7</v>
      </c>
      <c r="C242" s="24" t="s">
        <v>1</v>
      </c>
      <c r="D242" s="98">
        <v>10</v>
      </c>
    </row>
    <row r="243" spans="2:4" ht="15">
      <c r="B243" s="26">
        <v>7</v>
      </c>
      <c r="C243" s="27" t="s">
        <v>1</v>
      </c>
      <c r="D243" s="28">
        <v>10</v>
      </c>
    </row>
    <row r="244" spans="2:5" ht="15">
      <c r="B244" s="20">
        <v>7</v>
      </c>
      <c r="C244" s="21" t="s">
        <v>1</v>
      </c>
      <c r="D244" s="22">
        <v>10</v>
      </c>
      <c r="E244" s="125">
        <v>7</v>
      </c>
    </row>
    <row r="245" spans="2:4" ht="15.75" thickBot="1">
      <c r="B245" s="60">
        <v>8</v>
      </c>
      <c r="C245" s="61" t="s">
        <v>1</v>
      </c>
      <c r="D245" s="62">
        <v>9</v>
      </c>
    </row>
    <row r="246" spans="2:4" ht="15">
      <c r="B246" s="20">
        <v>8</v>
      </c>
      <c r="C246" s="21" t="s">
        <v>1</v>
      </c>
      <c r="D246" s="22">
        <v>9</v>
      </c>
    </row>
    <row r="247" spans="2:4" ht="15">
      <c r="B247" s="20">
        <v>8</v>
      </c>
      <c r="C247" s="27" t="s">
        <v>1</v>
      </c>
      <c r="D247" s="22">
        <v>9</v>
      </c>
    </row>
    <row r="248" spans="2:4" ht="15">
      <c r="B248" s="23">
        <v>8</v>
      </c>
      <c r="C248" s="24" t="s">
        <v>1</v>
      </c>
      <c r="D248" s="25">
        <v>9</v>
      </c>
    </row>
    <row r="249" spans="2:4" ht="15">
      <c r="B249" s="26">
        <v>8</v>
      </c>
      <c r="C249" s="27" t="s">
        <v>1</v>
      </c>
      <c r="D249" s="103">
        <v>9</v>
      </c>
    </row>
    <row r="250" spans="2:5" ht="15">
      <c r="B250" s="20">
        <v>8</v>
      </c>
      <c r="C250" s="21" t="s">
        <v>1</v>
      </c>
      <c r="D250" s="22">
        <v>9</v>
      </c>
      <c r="E250" s="125">
        <v>6</v>
      </c>
    </row>
    <row r="251" spans="2:4" ht="15.75" thickBot="1">
      <c r="B251" s="60">
        <v>8</v>
      </c>
      <c r="C251" s="61" t="s">
        <v>1</v>
      </c>
      <c r="D251" s="62">
        <v>10</v>
      </c>
    </row>
    <row r="252" spans="2:4" ht="15">
      <c r="B252" s="20">
        <v>8</v>
      </c>
      <c r="C252" s="21" t="s">
        <v>1</v>
      </c>
      <c r="D252" s="22">
        <v>10</v>
      </c>
    </row>
    <row r="253" spans="2:4" ht="15">
      <c r="B253" s="20">
        <v>8</v>
      </c>
      <c r="C253" s="27" t="s">
        <v>1</v>
      </c>
      <c r="D253" s="22">
        <v>10</v>
      </c>
    </row>
    <row r="254" spans="2:4" ht="15">
      <c r="B254" s="23">
        <v>8</v>
      </c>
      <c r="C254" s="24" t="s">
        <v>1</v>
      </c>
      <c r="D254" s="25">
        <v>10</v>
      </c>
    </row>
    <row r="255" spans="2:4" ht="15">
      <c r="B255" s="26">
        <v>8</v>
      </c>
      <c r="C255" s="27" t="s">
        <v>1</v>
      </c>
      <c r="D255" s="28">
        <v>10</v>
      </c>
    </row>
    <row r="256" spans="2:5" ht="15">
      <c r="B256" s="20">
        <v>8</v>
      </c>
      <c r="C256" s="21" t="s">
        <v>1</v>
      </c>
      <c r="D256" s="93">
        <v>10</v>
      </c>
      <c r="E256" s="125">
        <v>6</v>
      </c>
    </row>
    <row r="257" spans="2:4" ht="15.75" thickBot="1">
      <c r="B257" s="60">
        <v>9</v>
      </c>
      <c r="C257" s="61" t="s">
        <v>1</v>
      </c>
      <c r="D257" s="96">
        <v>10</v>
      </c>
    </row>
    <row r="258" spans="2:4" ht="15">
      <c r="B258" s="20">
        <v>9</v>
      </c>
      <c r="C258" s="21" t="s">
        <v>1</v>
      </c>
      <c r="D258" s="22">
        <v>10</v>
      </c>
    </row>
    <row r="259" spans="2:4" ht="15">
      <c r="B259" s="20">
        <v>9</v>
      </c>
      <c r="C259" s="27" t="s">
        <v>1</v>
      </c>
      <c r="D259" s="22">
        <v>10</v>
      </c>
    </row>
    <row r="260" spans="2:4" ht="15">
      <c r="B260" s="23">
        <v>9</v>
      </c>
      <c r="C260" s="24" t="s">
        <v>1</v>
      </c>
      <c r="D260" s="25">
        <v>10</v>
      </c>
    </row>
    <row r="261" spans="2:4" ht="15">
      <c r="B261" s="26">
        <v>9</v>
      </c>
      <c r="C261" s="27" t="s">
        <v>1</v>
      </c>
      <c r="D261" s="28">
        <v>10</v>
      </c>
    </row>
    <row r="262" spans="2:5" ht="15">
      <c r="B262" s="20">
        <v>9</v>
      </c>
      <c r="C262" s="21" t="s">
        <v>1</v>
      </c>
      <c r="D262" s="22">
        <v>10</v>
      </c>
      <c r="E262" s="125">
        <v>6</v>
      </c>
    </row>
    <row r="263" spans="2:4" ht="15.75" thickBot="1">
      <c r="B263" s="113"/>
      <c r="C263" s="117"/>
      <c r="D263" s="121"/>
    </row>
    <row r="264" spans="2:4" ht="15">
      <c r="B264" s="114"/>
      <c r="C264" s="82"/>
      <c r="D264" s="122"/>
    </row>
    <row r="265" spans="2:4" ht="15">
      <c r="B265" s="78"/>
      <c r="C265" s="79"/>
      <c r="D265" s="77"/>
    </row>
    <row r="266" spans="2:4" ht="15">
      <c r="B266" s="115"/>
      <c r="C266" s="120"/>
      <c r="D266" s="123"/>
    </row>
    <row r="267" spans="2:4" ht="15">
      <c r="B267" s="75"/>
      <c r="C267" s="82"/>
      <c r="D267" s="77"/>
    </row>
    <row r="268" spans="2:4" ht="15">
      <c r="B268" s="78"/>
      <c r="C268" s="79"/>
      <c r="D268" s="80"/>
    </row>
    <row r="269" spans="2:4" ht="15.75" thickBot="1">
      <c r="B269" s="113"/>
      <c r="C269" s="118"/>
      <c r="D269" s="121"/>
    </row>
    <row r="270" spans="2:4" ht="15">
      <c r="B270" s="78"/>
      <c r="C270" s="82"/>
      <c r="D270" s="80"/>
    </row>
    <row r="271" spans="2:4" ht="15">
      <c r="B271" s="104"/>
      <c r="C271" s="107"/>
      <c r="D271" s="109"/>
    </row>
    <row r="272" spans="2:4" ht="15">
      <c r="B272" s="75"/>
      <c r="C272" s="82"/>
      <c r="D272" s="77"/>
    </row>
    <row r="273" spans="2:4" ht="15">
      <c r="B273" s="75"/>
      <c r="C273" s="82"/>
      <c r="D273" s="77"/>
    </row>
    <row r="274" spans="2:4" ht="15">
      <c r="B274" s="78"/>
      <c r="C274" s="82"/>
      <c r="D274" s="80"/>
    </row>
    <row r="275" spans="2:4" ht="15.75" thickBot="1">
      <c r="B275" s="113"/>
      <c r="C275" s="118"/>
      <c r="D275" s="121"/>
    </row>
    <row r="276" spans="2:4" ht="15">
      <c r="B276" s="78"/>
      <c r="C276" s="82"/>
      <c r="D276" s="80"/>
    </row>
    <row r="277" spans="2:4" ht="15">
      <c r="B277" s="78"/>
      <c r="C277" s="82"/>
      <c r="D277" s="80"/>
    </row>
    <row r="278" spans="2:4" ht="15">
      <c r="B278" s="104"/>
      <c r="C278" s="107"/>
      <c r="D278" s="106"/>
    </row>
    <row r="279" spans="2:4" ht="15">
      <c r="B279" s="75"/>
      <c r="C279" s="82"/>
      <c r="D279" s="77"/>
    </row>
    <row r="280" spans="2:4" ht="15">
      <c r="B280" s="115"/>
      <c r="C280" s="82"/>
      <c r="D280" s="123"/>
    </row>
    <row r="281" spans="2:4" ht="15.75" thickBot="1">
      <c r="B281" s="113"/>
      <c r="C281" s="118"/>
      <c r="D281" s="121"/>
    </row>
    <row r="282" spans="2:4" ht="15">
      <c r="B282" s="78"/>
      <c r="C282" s="82"/>
      <c r="D282" s="80"/>
    </row>
    <row r="283" spans="2:4" ht="15">
      <c r="B283" s="78"/>
      <c r="C283" s="82"/>
      <c r="D283" s="80"/>
    </row>
    <row r="284" spans="2:4" ht="15">
      <c r="B284" s="115"/>
      <c r="C284" s="82"/>
      <c r="D284" s="123"/>
    </row>
    <row r="285" spans="2:4" ht="15">
      <c r="B285" s="75"/>
      <c r="C285" s="82"/>
      <c r="D285" s="77"/>
    </row>
    <row r="286" spans="2:4" ht="15">
      <c r="B286" s="78"/>
      <c r="C286" s="82"/>
      <c r="D286" s="80"/>
    </row>
    <row r="287" spans="2:4" ht="15.75" thickBot="1">
      <c r="B287" s="116"/>
      <c r="C287" s="119"/>
      <c r="D287" s="124"/>
    </row>
    <row r="288" spans="2:4" ht="15">
      <c r="B288" s="78"/>
      <c r="C288" s="79"/>
      <c r="D288" s="80"/>
    </row>
    <row r="289" spans="2:4" ht="15">
      <c r="B289" s="78"/>
      <c r="C289" s="82"/>
      <c r="D289" s="80"/>
    </row>
    <row r="290" spans="2:4" ht="15">
      <c r="B290" s="75"/>
      <c r="C290" s="82"/>
      <c r="D290" s="77"/>
    </row>
    <row r="291" spans="2:4" ht="15">
      <c r="B291" s="78"/>
      <c r="C291" s="79"/>
      <c r="D291" s="80"/>
    </row>
    <row r="292" spans="2:4" ht="15">
      <c r="B292" s="78"/>
      <c r="C292" s="79"/>
      <c r="D292" s="80"/>
    </row>
    <row r="293" spans="2:4" ht="15.75" thickBot="1">
      <c r="B293" s="113"/>
      <c r="C293" s="118"/>
      <c r="D293" s="121"/>
    </row>
    <row r="294" spans="2:4" ht="15">
      <c r="B294" s="78"/>
      <c r="C294" s="79"/>
      <c r="D294" s="80"/>
    </row>
    <row r="295" spans="2:4" ht="15">
      <c r="B295" s="78"/>
      <c r="C295" s="82"/>
      <c r="D295" s="80"/>
    </row>
    <row r="296" spans="2:4" ht="15">
      <c r="B296" s="75"/>
      <c r="C296" s="82"/>
      <c r="D296" s="77"/>
    </row>
    <row r="297" spans="2:4" ht="15">
      <c r="B297" s="78"/>
      <c r="C297" s="79"/>
      <c r="D297" s="80"/>
    </row>
    <row r="298" spans="2:4" ht="15">
      <c r="B298" s="78"/>
      <c r="C298" s="79"/>
      <c r="D298" s="80"/>
    </row>
    <row r="299" spans="2:4" ht="15.75" thickBot="1">
      <c r="B299" s="113"/>
      <c r="C299" s="118"/>
      <c r="D299" s="121"/>
    </row>
    <row r="300" spans="2:4" ht="15">
      <c r="B300" s="78"/>
      <c r="C300" s="79"/>
      <c r="D300" s="80"/>
    </row>
    <row r="301" spans="2:4" ht="15">
      <c r="B301" s="78"/>
      <c r="C301" s="82"/>
      <c r="D301" s="80"/>
    </row>
    <row r="302" spans="2:4" ht="15">
      <c r="B302" s="75"/>
      <c r="C302" s="82"/>
      <c r="D302" s="77"/>
    </row>
    <row r="303" spans="2:4" ht="15">
      <c r="B303" s="78"/>
      <c r="C303" s="79"/>
      <c r="D303" s="80"/>
    </row>
    <row r="304" spans="2:4" ht="15">
      <c r="B304" s="104"/>
      <c r="C304" s="105"/>
      <c r="D304" s="106"/>
    </row>
    <row r="305" spans="2:4" ht="15.75" thickBot="1">
      <c r="B305" s="113"/>
      <c r="C305" s="118"/>
      <c r="D305" s="121"/>
    </row>
    <row r="306" spans="2:4" ht="15">
      <c r="B306" s="78"/>
      <c r="C306" s="79"/>
      <c r="D306" s="80"/>
    </row>
    <row r="307" spans="2:4" ht="15">
      <c r="B307" s="78"/>
      <c r="C307" s="82"/>
      <c r="D307" s="80"/>
    </row>
    <row r="308" spans="2:4" ht="15">
      <c r="B308" s="75"/>
      <c r="C308" s="82"/>
      <c r="D308" s="77"/>
    </row>
    <row r="309" spans="2:4" ht="15">
      <c r="B309" s="78"/>
      <c r="C309" s="79"/>
      <c r="D309" s="80"/>
    </row>
    <row r="310" spans="2:4" ht="15">
      <c r="B310" s="78"/>
      <c r="C310" s="79"/>
      <c r="D310" s="80"/>
    </row>
    <row r="311" spans="2:4" ht="15.75" thickBot="1">
      <c r="B311" s="113"/>
      <c r="C311" s="118"/>
      <c r="D311" s="121"/>
    </row>
  </sheetData>
  <sheetProtection/>
  <mergeCells count="2">
    <mergeCell ref="A1:P1"/>
    <mergeCell ref="A24:P24"/>
  </mergeCells>
  <printOptions horizontalCentered="1" verticalCentered="1"/>
  <pageMargins left="0.44" right="0.44" top="0.3" bottom="0.55" header="0.21" footer="0.5"/>
  <pageSetup fitToHeight="1" fitToWidth="1" orientation="landscape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3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2" max="2" width="9.140625" style="8" customWidth="1"/>
    <col min="3" max="3" width="4.421875" style="0" customWidth="1"/>
    <col min="4" max="4" width="9.140625" style="4" customWidth="1"/>
    <col min="5" max="5" width="9.140625" style="139" customWidth="1"/>
    <col min="6" max="6" width="4.00390625" style="0" customWidth="1"/>
    <col min="7" max="7" width="9.8515625" style="4" customWidth="1"/>
    <col min="8" max="8" width="9.8515625" style="8" customWidth="1"/>
    <col min="9" max="9" width="4.00390625" style="0" customWidth="1"/>
    <col min="10" max="10" width="9.140625" style="4" customWidth="1"/>
    <col min="11" max="11" width="9.140625" style="8" customWidth="1"/>
    <col min="12" max="12" width="4.00390625" style="0" customWidth="1"/>
    <col min="13" max="13" width="9.140625" style="4" customWidth="1"/>
    <col min="15" max="15" width="4.8515625" style="0" customWidth="1"/>
    <col min="16" max="16" width="9.28125" style="0" customWidth="1"/>
    <col min="17" max="17" width="12.7109375" style="0" customWidth="1"/>
    <col min="19" max="19" width="3.140625" style="65" customWidth="1"/>
    <col min="20" max="20" width="3.57421875" style="65" customWidth="1"/>
    <col min="21" max="21" width="3.421875" style="3" customWidth="1"/>
    <col min="22" max="22" width="3.28125" style="3" customWidth="1"/>
    <col min="23" max="23" width="2.8515625" style="3" customWidth="1"/>
    <col min="24" max="25" width="3.00390625" style="3" customWidth="1"/>
    <col min="26" max="26" width="3.140625" style="3" customWidth="1"/>
    <col min="27" max="27" width="2.8515625" style="65" customWidth="1"/>
    <col min="28" max="28" width="3.140625" style="3" customWidth="1"/>
    <col min="29" max="29" width="3.00390625" style="3" customWidth="1"/>
    <col min="30" max="30" width="3.28125" style="65" customWidth="1"/>
  </cols>
  <sheetData>
    <row r="1" spans="1:30" s="7" customFormat="1" ht="23.25">
      <c r="A1" s="174" t="s">
        <v>41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6"/>
      <c r="R1" s="7" t="s">
        <v>8</v>
      </c>
      <c r="S1" s="64">
        <v>1</v>
      </c>
      <c r="T1" s="64">
        <v>2</v>
      </c>
      <c r="U1" s="19">
        <v>3</v>
      </c>
      <c r="V1" s="19">
        <v>4</v>
      </c>
      <c r="W1" s="19">
        <v>5</v>
      </c>
      <c r="X1" s="19">
        <v>6</v>
      </c>
      <c r="Y1" s="19">
        <v>7</v>
      </c>
      <c r="Z1" s="19">
        <v>8</v>
      </c>
      <c r="AA1" s="64">
        <v>9</v>
      </c>
      <c r="AB1" s="19">
        <v>10</v>
      </c>
      <c r="AC1" s="19">
        <v>11</v>
      </c>
      <c r="AD1" s="64">
        <v>12</v>
      </c>
    </row>
    <row r="2" spans="1:16" ht="15">
      <c r="A2" s="11"/>
      <c r="B2" s="12"/>
      <c r="C2" s="11"/>
      <c r="D2" s="13" t="s">
        <v>2</v>
      </c>
      <c r="E2" s="135" t="s">
        <v>15</v>
      </c>
      <c r="F2" s="14"/>
      <c r="G2" s="15"/>
      <c r="H2" s="86"/>
      <c r="I2" s="13" t="s">
        <v>16</v>
      </c>
      <c r="J2" s="15"/>
      <c r="K2" s="12"/>
      <c r="L2" s="11"/>
      <c r="M2" s="15"/>
      <c r="N2" s="18"/>
      <c r="O2" s="2"/>
      <c r="P2" s="2"/>
    </row>
    <row r="3" spans="2:30" s="3" customFormat="1" ht="15.75">
      <c r="B3" s="9"/>
      <c r="C3" s="3" t="s">
        <v>8</v>
      </c>
      <c r="D3" s="17">
        <v>1</v>
      </c>
      <c r="E3" s="136" t="s">
        <v>64</v>
      </c>
      <c r="F3" s="34"/>
      <c r="G3" s="34"/>
      <c r="H3"/>
      <c r="I3" t="s">
        <v>44</v>
      </c>
      <c r="J3" s="35"/>
      <c r="K3" t="s">
        <v>56</v>
      </c>
      <c r="L3" s="5"/>
      <c r="N3"/>
      <c r="Q3"/>
      <c r="S3" s="65"/>
      <c r="T3" s="65"/>
      <c r="AA3" s="65"/>
      <c r="AD3" s="65"/>
    </row>
    <row r="4" spans="2:30" s="3" customFormat="1" ht="15.75">
      <c r="B4" s="9"/>
      <c r="D4" s="17">
        <v>2</v>
      </c>
      <c r="E4" s="136" t="s">
        <v>65</v>
      </c>
      <c r="F4" s="34"/>
      <c r="G4" s="34"/>
      <c r="H4" s="71"/>
      <c r="I4" t="s">
        <v>27</v>
      </c>
      <c r="J4" s="35"/>
      <c r="K4" t="s">
        <v>71</v>
      </c>
      <c r="L4" s="5"/>
      <c r="N4"/>
      <c r="Q4"/>
      <c r="S4" s="65"/>
      <c r="T4" s="65"/>
      <c r="AA4" s="65"/>
      <c r="AD4" s="65"/>
    </row>
    <row r="5" spans="2:30" s="3" customFormat="1" ht="15.75">
      <c r="B5" s="9"/>
      <c r="D5" s="17">
        <v>3</v>
      </c>
      <c r="E5" s="136" t="s">
        <v>66</v>
      </c>
      <c r="F5" s="34"/>
      <c r="G5" s="34"/>
      <c r="H5"/>
      <c r="I5" s="85" t="s">
        <v>43</v>
      </c>
      <c r="J5" s="35"/>
      <c r="K5" t="s">
        <v>57</v>
      </c>
      <c r="L5" s="5"/>
      <c r="N5" s="56"/>
      <c r="Q5"/>
      <c r="S5" s="65"/>
      <c r="T5" s="65"/>
      <c r="AA5" s="65"/>
      <c r="AD5" s="65"/>
    </row>
    <row r="6" spans="2:30" s="3" customFormat="1" ht="15.75">
      <c r="B6" s="9"/>
      <c r="D6" s="17">
        <v>4</v>
      </c>
      <c r="E6" s="136" t="s">
        <v>42</v>
      </c>
      <c r="F6" s="34"/>
      <c r="G6" s="34"/>
      <c r="H6"/>
      <c r="I6" t="s">
        <v>51</v>
      </c>
      <c r="J6" s="35"/>
      <c r="K6" t="s">
        <v>58</v>
      </c>
      <c r="L6" s="5"/>
      <c r="N6"/>
      <c r="Q6"/>
      <c r="S6" s="65"/>
      <c r="T6" s="65"/>
      <c r="AA6" s="65"/>
      <c r="AD6" s="65"/>
    </row>
    <row r="7" spans="2:30" s="3" customFormat="1" ht="15.75">
      <c r="B7" s="9"/>
      <c r="D7" s="17">
        <v>5</v>
      </c>
      <c r="E7" s="136" t="s">
        <v>67</v>
      </c>
      <c r="F7" s="34"/>
      <c r="G7" s="34"/>
      <c r="H7" s="71"/>
      <c r="I7" t="s">
        <v>52</v>
      </c>
      <c r="J7" s="35"/>
      <c r="K7" t="s">
        <v>59</v>
      </c>
      <c r="L7" s="5"/>
      <c r="N7"/>
      <c r="Q7"/>
      <c r="S7" s="65"/>
      <c r="T7" s="65"/>
      <c r="AA7" s="65"/>
      <c r="AD7" s="65"/>
    </row>
    <row r="8" spans="2:30" s="3" customFormat="1" ht="15.75">
      <c r="B8" s="9"/>
      <c r="D8" s="17">
        <v>6</v>
      </c>
      <c r="E8" s="136" t="s">
        <v>68</v>
      </c>
      <c r="F8" s="34"/>
      <c r="G8" s="34"/>
      <c r="H8"/>
      <c r="I8" t="s">
        <v>53</v>
      </c>
      <c r="J8" s="35"/>
      <c r="K8" t="s">
        <v>60</v>
      </c>
      <c r="L8" s="5"/>
      <c r="N8"/>
      <c r="Q8"/>
      <c r="S8" s="65"/>
      <c r="T8" s="65"/>
      <c r="AA8" s="65"/>
      <c r="AD8" s="65"/>
    </row>
    <row r="9" spans="2:30" s="3" customFormat="1" ht="15.75">
      <c r="B9" s="9"/>
      <c r="D9" s="17">
        <v>7</v>
      </c>
      <c r="E9" s="136" t="s">
        <v>69</v>
      </c>
      <c r="H9"/>
      <c r="I9" t="s">
        <v>26</v>
      </c>
      <c r="J9" s="35"/>
      <c r="K9" t="s">
        <v>61</v>
      </c>
      <c r="L9" s="5"/>
      <c r="N9"/>
      <c r="Q9"/>
      <c r="S9" s="65"/>
      <c r="T9" s="65"/>
      <c r="AA9" s="65"/>
      <c r="AD9" s="65"/>
    </row>
    <row r="10" spans="2:30" s="3" customFormat="1" ht="15.75">
      <c r="B10" s="9"/>
      <c r="D10" s="17">
        <v>8</v>
      </c>
      <c r="E10" s="136" t="s">
        <v>48</v>
      </c>
      <c r="F10" s="34"/>
      <c r="G10" s="34"/>
      <c r="H10" s="71"/>
      <c r="I10" t="s">
        <v>49</v>
      </c>
      <c r="J10" s="35"/>
      <c r="K10" t="s">
        <v>50</v>
      </c>
      <c r="L10" s="5"/>
      <c r="N10" s="56"/>
      <c r="Q10"/>
      <c r="S10" s="65"/>
      <c r="T10" s="65"/>
      <c r="AA10" s="65"/>
      <c r="AD10" s="65"/>
    </row>
    <row r="11" spans="2:30" s="3" customFormat="1" ht="15.75">
      <c r="B11" s="9"/>
      <c r="D11" s="17">
        <v>9</v>
      </c>
      <c r="E11" s="136" t="s">
        <v>47</v>
      </c>
      <c r="F11" s="34"/>
      <c r="G11" s="34"/>
      <c r="H11"/>
      <c r="I11" t="s">
        <v>54</v>
      </c>
      <c r="J11" s="35"/>
      <c r="K11" t="s">
        <v>62</v>
      </c>
      <c r="L11" s="5"/>
      <c r="N11" s="56"/>
      <c r="Q11"/>
      <c r="S11" s="65"/>
      <c r="T11" s="65"/>
      <c r="AA11" s="65"/>
      <c r="AD11" s="65"/>
    </row>
    <row r="12" spans="2:30" s="3" customFormat="1" ht="15.75">
      <c r="B12" s="9"/>
      <c r="D12" s="17">
        <v>10</v>
      </c>
      <c r="E12" s="136" t="s">
        <v>70</v>
      </c>
      <c r="F12" s="34"/>
      <c r="G12" s="34"/>
      <c r="H12"/>
      <c r="I12" t="s">
        <v>55</v>
      </c>
      <c r="J12" s="35"/>
      <c r="K12" t="s">
        <v>63</v>
      </c>
      <c r="L12" s="5"/>
      <c r="N12" s="56"/>
      <c r="S12" s="65"/>
      <c r="T12" s="65"/>
      <c r="AA12" s="65"/>
      <c r="AD12" s="65"/>
    </row>
    <row r="13" spans="2:30" s="3" customFormat="1" ht="15.75">
      <c r="B13" s="9"/>
      <c r="D13" s="17"/>
      <c r="E13" s="137"/>
      <c r="F13" s="34"/>
      <c r="G13" s="34"/>
      <c r="I13"/>
      <c r="J13" s="35"/>
      <c r="K13"/>
      <c r="L13" s="5"/>
      <c r="N13"/>
      <c r="S13" s="65"/>
      <c r="T13" s="65"/>
      <c r="AA13" s="65"/>
      <c r="AD13" s="65"/>
    </row>
    <row r="14" spans="2:30" s="3" customFormat="1" ht="15.75">
      <c r="B14" s="9"/>
      <c r="D14" s="17"/>
      <c r="E14" s="138"/>
      <c r="F14" s="34"/>
      <c r="G14" s="34"/>
      <c r="H14" s="71"/>
      <c r="I14" s="71"/>
      <c r="J14" s="35"/>
      <c r="K14"/>
      <c r="L14" s="56"/>
      <c r="M14"/>
      <c r="N14"/>
      <c r="O14"/>
      <c r="S14" s="65"/>
      <c r="T14" s="65"/>
      <c r="AA14" s="65"/>
      <c r="AD14" s="65"/>
    </row>
    <row r="15" spans="5:30" s="3" customFormat="1" ht="15">
      <c r="E15" s="53"/>
      <c r="R15"/>
      <c r="S15" s="65"/>
      <c r="T15" s="65"/>
      <c r="AA15" s="65"/>
      <c r="AD15" s="65"/>
    </row>
    <row r="16" spans="2:30" s="3" customFormat="1" ht="15">
      <c r="B16" t="s">
        <v>3</v>
      </c>
      <c r="C16"/>
      <c r="D16" s="4"/>
      <c r="E16" s="139"/>
      <c r="F16"/>
      <c r="G16" s="4"/>
      <c r="H16" s="8"/>
      <c r="I16"/>
      <c r="J16" s="4"/>
      <c r="K16" s="8"/>
      <c r="L16"/>
      <c r="M16" s="4"/>
      <c r="N16"/>
      <c r="O16"/>
      <c r="P16"/>
      <c r="Q16"/>
      <c r="R16"/>
      <c r="S16" s="65"/>
      <c r="T16" s="65"/>
      <c r="AA16" s="65"/>
      <c r="AD16" s="65"/>
    </row>
    <row r="17" spans="2:13" ht="15">
      <c r="B17" s="4" t="s">
        <v>10</v>
      </c>
      <c r="C17" s="5"/>
      <c r="D17" s="5"/>
      <c r="E17" s="140"/>
      <c r="F17" s="5"/>
      <c r="G17"/>
      <c r="H17"/>
      <c r="J17"/>
      <c r="K17"/>
      <c r="M17"/>
    </row>
    <row r="18" spans="2:13" ht="15">
      <c r="B18" s="4" t="s">
        <v>11</v>
      </c>
      <c r="C18" s="5"/>
      <c r="D18" s="5"/>
      <c r="E18" s="140"/>
      <c r="F18" s="5"/>
      <c r="G18"/>
      <c r="H18"/>
      <c r="J18"/>
      <c r="K18"/>
      <c r="M18"/>
    </row>
    <row r="19" spans="2:30" s="5" customFormat="1" ht="15">
      <c r="B19" s="10"/>
      <c r="C19" s="16"/>
      <c r="D19" s="16"/>
      <c r="E19" s="141"/>
      <c r="F19" s="16"/>
      <c r="G19" s="16"/>
      <c r="H19" s="16"/>
      <c r="I19" s="16"/>
      <c r="J19" s="16"/>
      <c r="K19" s="16"/>
      <c r="L19" s="16"/>
      <c r="M19" s="16"/>
      <c r="N19" s="16"/>
      <c r="R19"/>
      <c r="S19" s="65"/>
      <c r="T19" s="65"/>
      <c r="U19" s="3"/>
      <c r="V19" s="3"/>
      <c r="W19" s="3"/>
      <c r="X19" s="3"/>
      <c r="Y19" s="3"/>
      <c r="Z19" s="3"/>
      <c r="AA19" s="65"/>
      <c r="AB19" s="3"/>
      <c r="AC19" s="3"/>
      <c r="AD19" s="65"/>
    </row>
    <row r="20" spans="2:30" s="5" customFormat="1" ht="15">
      <c r="B20" s="32" t="s">
        <v>17</v>
      </c>
      <c r="C20" s="33"/>
      <c r="D20" s="33"/>
      <c r="E20" s="141"/>
      <c r="F20" s="33"/>
      <c r="G20" s="33"/>
      <c r="H20" s="33"/>
      <c r="I20" s="33"/>
      <c r="J20" s="33"/>
      <c r="K20" s="33"/>
      <c r="L20" s="16"/>
      <c r="M20" s="16"/>
      <c r="N20" s="16"/>
      <c r="R20"/>
      <c r="S20" s="65"/>
      <c r="T20" s="65"/>
      <c r="U20" s="3"/>
      <c r="V20" s="3"/>
      <c r="W20" s="3"/>
      <c r="X20" s="3"/>
      <c r="Y20" s="3"/>
      <c r="Z20" s="3"/>
      <c r="AA20" s="65"/>
      <c r="AB20" s="3"/>
      <c r="AC20" s="3"/>
      <c r="AD20" s="65"/>
    </row>
    <row r="21" spans="2:30" s="5" customFormat="1" ht="15">
      <c r="B21" s="10" t="s">
        <v>14</v>
      </c>
      <c r="C21" s="16"/>
      <c r="D21" s="16"/>
      <c r="E21" s="141"/>
      <c r="F21" s="16"/>
      <c r="G21" s="16"/>
      <c r="H21" s="16"/>
      <c r="I21" s="16"/>
      <c r="J21" s="16"/>
      <c r="K21" s="16"/>
      <c r="L21" s="16"/>
      <c r="M21" s="16"/>
      <c r="N21" s="16"/>
      <c r="R21"/>
      <c r="S21" s="65"/>
      <c r="T21" s="65"/>
      <c r="U21" s="3"/>
      <c r="V21" s="3"/>
      <c r="W21" s="3"/>
      <c r="X21" s="3"/>
      <c r="Y21" s="3"/>
      <c r="Z21" s="3"/>
      <c r="AA21" s="65"/>
      <c r="AB21" s="3"/>
      <c r="AC21" s="3"/>
      <c r="AD21" s="65"/>
    </row>
    <row r="22" spans="2:9" ht="15">
      <c r="B22" s="4" t="s">
        <v>4</v>
      </c>
      <c r="C22" s="5"/>
      <c r="F22" s="5"/>
      <c r="I22" s="5"/>
    </row>
    <row r="24" spans="1:16" ht="13.5" customHeight="1" thickBot="1">
      <c r="A24" s="183">
        <v>42463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</row>
    <row r="25" spans="1:16" ht="13.5" customHeight="1" thickBot="1">
      <c r="A25" s="1" t="s">
        <v>0</v>
      </c>
      <c r="B25" s="177">
        <v>0.6979166666666666</v>
      </c>
      <c r="C25" s="178"/>
      <c r="D25" s="179"/>
      <c r="E25" s="177">
        <v>0.7118055555555555</v>
      </c>
      <c r="F25" s="178"/>
      <c r="G25" s="179"/>
      <c r="H25" s="177">
        <v>0.7256944444444445</v>
      </c>
      <c r="I25" s="178"/>
      <c r="J25" s="179"/>
      <c r="K25" s="177">
        <v>0.7395833333333334</v>
      </c>
      <c r="L25" s="178"/>
      <c r="M25" s="179"/>
      <c r="N25" s="177">
        <v>0.7534722222222222</v>
      </c>
      <c r="O25" s="178"/>
      <c r="P25" s="179"/>
    </row>
    <row r="26" spans="1:4" ht="18" customHeight="1">
      <c r="A26" s="20"/>
      <c r="B26" s="20">
        <v>1</v>
      </c>
      <c r="C26" s="21" t="s">
        <v>1</v>
      </c>
      <c r="D26" s="93">
        <v>2</v>
      </c>
    </row>
    <row r="27" spans="1:30" ht="18" customHeight="1">
      <c r="A27" s="74"/>
      <c r="B27" s="26">
        <v>1</v>
      </c>
      <c r="C27" s="27" t="s">
        <v>1</v>
      </c>
      <c r="D27" s="28">
        <v>2</v>
      </c>
      <c r="Q27" s="81" t="s">
        <v>28</v>
      </c>
      <c r="R27" s="29">
        <f>SUM(S27:AD27)</f>
        <v>-3</v>
      </c>
      <c r="S27" s="66">
        <f>COUNTIF(B27:P27,S1)</f>
        <v>1</v>
      </c>
      <c r="T27" s="66">
        <f>COUNTIF(B27:P27,T1)</f>
        <v>1</v>
      </c>
      <c r="U27" s="53">
        <f>COUNTIF(B27:P27,U1)</f>
        <v>0</v>
      </c>
      <c r="V27" s="53">
        <f>COUNTIF(B27:P27,V1)</f>
        <v>0</v>
      </c>
      <c r="W27" s="53">
        <f>COUNTIF(B27:P27,W1)</f>
        <v>0</v>
      </c>
      <c r="X27" s="53">
        <f>COUNTIF(B27:P27,X1)</f>
        <v>0</v>
      </c>
      <c r="Y27" s="53">
        <f>COUNTIF(B27:P27,Y1)-1</f>
        <v>-1</v>
      </c>
      <c r="Z27" s="53">
        <f>COUNTIF(B27:P27,Z1)-1</f>
        <v>-1</v>
      </c>
      <c r="AA27" s="66">
        <f>COUNTIF(B27:P27,AA1)-1</f>
        <v>-1</v>
      </c>
      <c r="AB27" s="53">
        <f>COUNTIF(B27:P27,AB1)-1</f>
        <v>-1</v>
      </c>
      <c r="AC27" s="53">
        <f>COUNTIF(B27:P27,AC1)-1</f>
        <v>-1</v>
      </c>
      <c r="AD27" s="66">
        <v>0</v>
      </c>
    </row>
    <row r="28" spans="1:17" ht="18" customHeight="1">
      <c r="A28" s="26"/>
      <c r="B28" s="20">
        <v>1</v>
      </c>
      <c r="C28" s="21" t="s">
        <v>1</v>
      </c>
      <c r="D28" s="22">
        <v>2</v>
      </c>
      <c r="Q28" s="36"/>
    </row>
    <row r="29" spans="1:4" ht="18" customHeight="1">
      <c r="A29" s="26"/>
      <c r="B29" s="26">
        <v>1</v>
      </c>
      <c r="C29" s="27" t="s">
        <v>1</v>
      </c>
      <c r="D29" s="28">
        <v>2</v>
      </c>
    </row>
    <row r="30" spans="1:30" ht="18" customHeight="1">
      <c r="A30" s="20"/>
      <c r="B30" s="20">
        <v>1</v>
      </c>
      <c r="C30" s="21" t="s">
        <v>1</v>
      </c>
      <c r="D30" s="93">
        <v>2</v>
      </c>
      <c r="E30" s="142">
        <v>5</v>
      </c>
      <c r="R30" s="29">
        <f>SUM(S30:AD30)</f>
        <v>3</v>
      </c>
      <c r="S30" s="66">
        <f>COUNTIF(B30:P30,S1)</f>
        <v>1</v>
      </c>
      <c r="T30" s="66">
        <f>COUNTIF(B30:P30,T1)</f>
        <v>1</v>
      </c>
      <c r="U30" s="53">
        <f>COUNTIF(B30:P30,U1)</f>
        <v>0</v>
      </c>
      <c r="V30" s="53">
        <f>COUNTIF(B30:P30,V1)</f>
        <v>0</v>
      </c>
      <c r="W30" s="53">
        <f>COUNTIF(B30:P30,W1)</f>
        <v>1</v>
      </c>
      <c r="X30" s="53">
        <f>COUNTIF(B30:P30,X1)</f>
        <v>0</v>
      </c>
      <c r="Y30" s="53">
        <f>COUNTIF(B30:P30,Y1)</f>
        <v>0</v>
      </c>
      <c r="Z30" s="53">
        <f>COUNTIF(B30:P30,Z1)</f>
        <v>0</v>
      </c>
      <c r="AA30" s="66">
        <f>COUNTIF(B30:P30,AA1)</f>
        <v>0</v>
      </c>
      <c r="AB30" s="53">
        <f>COUNTIF(B30:P30,AB1)</f>
        <v>0</v>
      </c>
      <c r="AC30" s="53">
        <f>COUNTIF(B30:P30,AC1)</f>
        <v>0</v>
      </c>
      <c r="AD30" s="66">
        <f>COUNTIF(B30:P30,AD1)</f>
        <v>0</v>
      </c>
    </row>
    <row r="31" spans="1:30" ht="18" customHeight="1" thickBot="1">
      <c r="A31" s="60"/>
      <c r="B31" s="60">
        <v>1</v>
      </c>
      <c r="C31" s="61" t="s">
        <v>1</v>
      </c>
      <c r="D31" s="62">
        <v>3</v>
      </c>
      <c r="Q31" s="36"/>
      <c r="R31" s="29"/>
      <c r="S31" s="66"/>
      <c r="T31" s="66"/>
      <c r="U31" s="53"/>
      <c r="V31" s="53"/>
      <c r="W31" s="53"/>
      <c r="X31" s="53"/>
      <c r="Y31" s="53"/>
      <c r="Z31" s="53"/>
      <c r="AA31" s="66"/>
      <c r="AB31" s="53"/>
      <c r="AC31" s="53"/>
      <c r="AD31" s="66"/>
    </row>
    <row r="32" spans="1:30" ht="15">
      <c r="A32" s="20"/>
      <c r="B32" s="30">
        <v>1</v>
      </c>
      <c r="C32" s="27" t="s">
        <v>1</v>
      </c>
      <c r="D32" s="31">
        <v>3</v>
      </c>
      <c r="R32" s="29"/>
      <c r="S32" s="66"/>
      <c r="T32" s="66"/>
      <c r="U32" s="53"/>
      <c r="V32" s="53"/>
      <c r="W32" s="53"/>
      <c r="X32" s="53"/>
      <c r="Y32" s="53"/>
      <c r="Z32" s="53"/>
      <c r="AA32" s="66"/>
      <c r="AB32" s="53"/>
      <c r="AC32" s="53"/>
      <c r="AD32" s="66"/>
    </row>
    <row r="33" spans="1:30" ht="18" customHeight="1">
      <c r="A33" s="26"/>
      <c r="B33" s="23">
        <v>1</v>
      </c>
      <c r="C33" s="24" t="s">
        <v>1</v>
      </c>
      <c r="D33" s="25">
        <v>3</v>
      </c>
      <c r="R33" s="29"/>
      <c r="S33" s="66"/>
      <c r="T33" s="66"/>
      <c r="U33" s="53"/>
      <c r="V33" s="53"/>
      <c r="W33" s="53"/>
      <c r="X33" s="53"/>
      <c r="Y33" s="53"/>
      <c r="Z33" s="53"/>
      <c r="AA33" s="66"/>
      <c r="AB33" s="53"/>
      <c r="AC33" s="53"/>
      <c r="AD33" s="66"/>
    </row>
    <row r="34" spans="1:30" s="29" customFormat="1" ht="18" customHeight="1">
      <c r="A34" s="26"/>
      <c r="B34" s="26">
        <v>1</v>
      </c>
      <c r="C34" s="27" t="s">
        <v>1</v>
      </c>
      <c r="D34" s="28">
        <v>3</v>
      </c>
      <c r="E34" s="126">
        <v>4</v>
      </c>
      <c r="S34" s="66"/>
      <c r="T34" s="66"/>
      <c r="U34" s="53"/>
      <c r="V34" s="53"/>
      <c r="W34" s="53"/>
      <c r="X34" s="53"/>
      <c r="Y34" s="53"/>
      <c r="Z34" s="53"/>
      <c r="AA34" s="66"/>
      <c r="AB34" s="53"/>
      <c r="AC34" s="53"/>
      <c r="AD34" s="66"/>
    </row>
    <row r="35" spans="1:30" s="53" customFormat="1" ht="18" customHeight="1">
      <c r="A35" s="20"/>
      <c r="B35" s="20">
        <v>1</v>
      </c>
      <c r="C35" s="21" t="s">
        <v>1</v>
      </c>
      <c r="D35" s="22">
        <v>4</v>
      </c>
      <c r="R35" s="29">
        <f>SUM(S35:AD35)</f>
        <v>2</v>
      </c>
      <c r="S35" s="66">
        <f>COUNTIF(B35:P35,S1)</f>
        <v>1</v>
      </c>
      <c r="T35" s="66">
        <f>COUNTIF(B35:P35,T1)</f>
        <v>0</v>
      </c>
      <c r="U35" s="53">
        <f>COUNTIF(B35:P35,U1)</f>
        <v>0</v>
      </c>
      <c r="V35" s="53">
        <f>COUNTIF(B35:P35,V1)</f>
        <v>1</v>
      </c>
      <c r="W35" s="53">
        <f>COUNTIF(B35:P35,W1)</f>
        <v>0</v>
      </c>
      <c r="X35" s="53">
        <f>COUNTIF(B35:P35,X1)</f>
        <v>0</v>
      </c>
      <c r="Y35" s="53">
        <f>COUNTIF(B35:P35,Y1)</f>
        <v>0</v>
      </c>
      <c r="Z35" s="53">
        <f>COUNTIF(B35:P35,Z1)</f>
        <v>0</v>
      </c>
      <c r="AA35" s="66">
        <f>COUNTIF(B35:P35,AA1)</f>
        <v>0</v>
      </c>
      <c r="AB35" s="53">
        <f>COUNTIF(B35:P35,AB1)</f>
        <v>0</v>
      </c>
      <c r="AC35" s="53">
        <f>COUNTIF(B35:P35,AC1)</f>
        <v>0</v>
      </c>
      <c r="AD35" s="66">
        <f>COUNTIF(B35:P35,AD1)</f>
        <v>0</v>
      </c>
    </row>
    <row r="36" spans="1:30" s="29" customFormat="1" ht="18" customHeight="1" thickBot="1">
      <c r="A36" s="60"/>
      <c r="B36" s="60">
        <v>1</v>
      </c>
      <c r="C36" s="61" t="s">
        <v>1</v>
      </c>
      <c r="D36" s="62">
        <v>4</v>
      </c>
      <c r="S36" s="66"/>
      <c r="T36" s="66"/>
      <c r="U36" s="53"/>
      <c r="V36" s="53"/>
      <c r="W36" s="53"/>
      <c r="X36" s="53"/>
      <c r="Y36" s="53"/>
      <c r="Z36" s="53"/>
      <c r="AA36" s="66"/>
      <c r="AB36" s="53"/>
      <c r="AC36" s="53"/>
      <c r="AD36" s="66"/>
    </row>
    <row r="37" spans="1:30" s="29" customFormat="1" ht="18" customHeight="1">
      <c r="A37" s="58"/>
      <c r="B37" s="95">
        <v>1</v>
      </c>
      <c r="C37" s="27" t="s">
        <v>1</v>
      </c>
      <c r="D37" s="28">
        <v>4</v>
      </c>
      <c r="S37" s="66"/>
      <c r="T37" s="66"/>
      <c r="U37" s="53"/>
      <c r="V37" s="53"/>
      <c r="W37" s="53"/>
      <c r="X37" s="53"/>
      <c r="Y37" s="53"/>
      <c r="Z37" s="53"/>
      <c r="AA37" s="66"/>
      <c r="AB37" s="53"/>
      <c r="AC37" s="53"/>
      <c r="AD37" s="66"/>
    </row>
    <row r="38" spans="1:30" s="29" customFormat="1" ht="18" customHeight="1">
      <c r="A38" s="57"/>
      <c r="B38" s="23">
        <v>1</v>
      </c>
      <c r="C38" s="27" t="s">
        <v>1</v>
      </c>
      <c r="D38" s="25">
        <v>4</v>
      </c>
      <c r="S38" s="66"/>
      <c r="T38" s="66"/>
      <c r="U38" s="53"/>
      <c r="V38" s="53"/>
      <c r="W38" s="53"/>
      <c r="X38" s="53"/>
      <c r="Y38" s="53"/>
      <c r="Z38" s="53"/>
      <c r="AA38" s="66"/>
      <c r="AB38" s="53"/>
      <c r="AC38" s="53"/>
      <c r="AD38" s="66"/>
    </row>
    <row r="39" spans="1:5" ht="18" customHeight="1">
      <c r="A39" s="57"/>
      <c r="B39" s="26">
        <v>1</v>
      </c>
      <c r="C39" s="27" t="s">
        <v>1</v>
      </c>
      <c r="D39" s="28">
        <v>4</v>
      </c>
      <c r="E39" s="142">
        <v>5</v>
      </c>
    </row>
    <row r="40" spans="1:30" ht="18" customHeight="1">
      <c r="A40" s="59"/>
      <c r="B40" s="20">
        <v>1</v>
      </c>
      <c r="C40" s="27" t="s">
        <v>1</v>
      </c>
      <c r="D40" s="22">
        <v>5</v>
      </c>
      <c r="R40" s="29">
        <f>SUM(S40:AD40)</f>
        <v>2</v>
      </c>
      <c r="S40" s="66">
        <f>COUNTIF(B40:P40,S1)</f>
        <v>1</v>
      </c>
      <c r="T40" s="66">
        <f>COUNTIF(B40:P40,T1)</f>
        <v>0</v>
      </c>
      <c r="U40" s="53">
        <f>COUNTIF(B40:P40,U1)</f>
        <v>0</v>
      </c>
      <c r="V40" s="53">
        <f>COUNTIF(B40:P40,V1)</f>
        <v>0</v>
      </c>
      <c r="W40" s="53">
        <f>COUNTIF(B40:P40,W1)</f>
        <v>1</v>
      </c>
      <c r="X40" s="53">
        <f>COUNTIF(B40:P40,X1)</f>
        <v>0</v>
      </c>
      <c r="Y40" s="53">
        <f>COUNTIF(B40:P40,Y1)</f>
        <v>0</v>
      </c>
      <c r="Z40" s="53">
        <f>COUNTIF(B40:P40,Z1)</f>
        <v>0</v>
      </c>
      <c r="AA40" s="66">
        <f>COUNTIF(B40:P40,AA1)</f>
        <v>0</v>
      </c>
      <c r="AB40" s="53">
        <f>COUNTIF(B40:P40,AB1)</f>
        <v>0</v>
      </c>
      <c r="AC40" s="53">
        <f>COUNTIF(B40:P40,AC1)</f>
        <v>0</v>
      </c>
      <c r="AD40" s="66">
        <f>COUNTIF(B40:P40,AD1)</f>
        <v>0</v>
      </c>
    </row>
    <row r="41" spans="1:17" ht="18" customHeight="1" thickBot="1">
      <c r="A41" s="63"/>
      <c r="B41" s="60">
        <v>1</v>
      </c>
      <c r="C41" s="61" t="s">
        <v>1</v>
      </c>
      <c r="D41" s="62">
        <v>5</v>
      </c>
      <c r="Q41" s="128"/>
    </row>
    <row r="42" spans="1:4" ht="18" customHeight="1">
      <c r="A42" s="20"/>
      <c r="B42" s="20">
        <v>1</v>
      </c>
      <c r="C42" s="27" t="s">
        <v>1</v>
      </c>
      <c r="D42" s="22">
        <v>5</v>
      </c>
    </row>
    <row r="43" spans="1:30" ht="18" customHeight="1">
      <c r="A43" s="26"/>
      <c r="B43" s="95">
        <v>1</v>
      </c>
      <c r="C43" s="27" t="s">
        <v>1</v>
      </c>
      <c r="D43" s="28">
        <v>5</v>
      </c>
      <c r="R43" s="29"/>
      <c r="S43" s="66"/>
      <c r="T43" s="66"/>
      <c r="U43" s="53"/>
      <c r="V43" s="53"/>
      <c r="W43" s="53"/>
      <c r="X43" s="53"/>
      <c r="Y43" s="53"/>
      <c r="Z43" s="53"/>
      <c r="AA43" s="66"/>
      <c r="AB43" s="53"/>
      <c r="AC43" s="53"/>
      <c r="AD43" s="66"/>
    </row>
    <row r="44" spans="1:5" ht="18" customHeight="1">
      <c r="A44" s="26"/>
      <c r="B44" s="26">
        <v>1</v>
      </c>
      <c r="C44" s="27" t="s">
        <v>1</v>
      </c>
      <c r="D44" s="28">
        <v>5</v>
      </c>
      <c r="E44" s="142">
        <v>5</v>
      </c>
    </row>
    <row r="45" spans="1:30" ht="18" customHeight="1">
      <c r="A45" s="20"/>
      <c r="B45" s="26">
        <v>1</v>
      </c>
      <c r="C45" s="27" t="s">
        <v>1</v>
      </c>
      <c r="D45" s="28">
        <v>6</v>
      </c>
      <c r="R45" s="29">
        <f>SUM(S45:AD45)</f>
        <v>2</v>
      </c>
      <c r="S45" s="66">
        <f>COUNTIF(B45:P45,S1)</f>
        <v>1</v>
      </c>
      <c r="T45" s="66">
        <f>COUNTIF(B45:P45,T1)</f>
        <v>0</v>
      </c>
      <c r="U45" s="53">
        <f>COUNTIF(B45:P45,U1)</f>
        <v>0</v>
      </c>
      <c r="V45" s="53">
        <f>COUNTIF(B45:P45,V1)</f>
        <v>0</v>
      </c>
      <c r="W45" s="53">
        <f>COUNTIF(B45:P45,W1)</f>
        <v>0</v>
      </c>
      <c r="X45" s="53">
        <f>COUNTIF(B45:P45,X1)</f>
        <v>1</v>
      </c>
      <c r="Y45" s="53">
        <f>COUNTIF(B45:P45,Y1)</f>
        <v>0</v>
      </c>
      <c r="Z45" s="53">
        <f>COUNTIF(B45:P45,Z1)</f>
        <v>0</v>
      </c>
      <c r="AA45" s="66">
        <f>COUNTIF(B45:P45,AA1)</f>
        <v>0</v>
      </c>
      <c r="AB45" s="53">
        <f>COUNTIF(B45:P45,AB1)</f>
        <v>0</v>
      </c>
      <c r="AC45" s="53">
        <f>COUNTIF(B45:P45,AC1)</f>
        <v>0</v>
      </c>
      <c r="AD45" s="66">
        <f>COUNTIF(B45:P45,AD1)</f>
        <v>0</v>
      </c>
    </row>
    <row r="46" spans="1:17" ht="18" customHeight="1" thickBot="1">
      <c r="A46" s="60"/>
      <c r="B46" s="60">
        <v>1</v>
      </c>
      <c r="C46" s="61" t="s">
        <v>1</v>
      </c>
      <c r="D46" s="62">
        <v>6</v>
      </c>
      <c r="Q46" s="128"/>
    </row>
    <row r="47" spans="1:4" ht="18" customHeight="1">
      <c r="A47" s="20"/>
      <c r="B47" s="20">
        <v>1</v>
      </c>
      <c r="C47" s="21" t="s">
        <v>1</v>
      </c>
      <c r="D47" s="22">
        <v>6</v>
      </c>
    </row>
    <row r="48" spans="1:30" ht="18" customHeight="1">
      <c r="A48" s="26"/>
      <c r="B48" s="23">
        <v>1</v>
      </c>
      <c r="C48" s="24" t="s">
        <v>1</v>
      </c>
      <c r="D48" s="98">
        <v>6</v>
      </c>
      <c r="E48" s="142">
        <v>4</v>
      </c>
      <c r="R48" s="29"/>
      <c r="S48" s="66"/>
      <c r="T48" s="66"/>
      <c r="U48" s="53"/>
      <c r="V48" s="53"/>
      <c r="W48" s="53"/>
      <c r="X48" s="53"/>
      <c r="Y48" s="53"/>
      <c r="Z48" s="53"/>
      <c r="AA48" s="66"/>
      <c r="AB48" s="53"/>
      <c r="AC48" s="53"/>
      <c r="AD48" s="66"/>
    </row>
    <row r="49" spans="1:4" ht="18" customHeight="1">
      <c r="A49" s="26"/>
      <c r="B49" s="26">
        <v>1</v>
      </c>
      <c r="C49" s="27" t="s">
        <v>1</v>
      </c>
      <c r="D49" s="103">
        <v>7</v>
      </c>
    </row>
    <row r="50" spans="1:30" ht="18" customHeight="1">
      <c r="A50" s="20"/>
      <c r="B50" s="26">
        <v>1</v>
      </c>
      <c r="C50" s="27" t="s">
        <v>1</v>
      </c>
      <c r="D50" s="28">
        <v>7</v>
      </c>
      <c r="R50" s="29">
        <f>SUM(S50:AD50)</f>
        <v>2</v>
      </c>
      <c r="S50" s="66">
        <f>COUNTIF(B50:P50,S1)</f>
        <v>1</v>
      </c>
      <c r="T50" s="66">
        <f>COUNTIF(B50:P50,T1)</f>
        <v>0</v>
      </c>
      <c r="U50" s="53">
        <f>COUNTIF(B50:P50,U1)</f>
        <v>0</v>
      </c>
      <c r="V50" s="53">
        <f>COUNTIF(B50:P50,V1)</f>
        <v>0</v>
      </c>
      <c r="W50" s="53">
        <f>COUNTIF(B50:P50,W1)</f>
        <v>0</v>
      </c>
      <c r="X50" s="53">
        <f>COUNTIF(B50:P50,X1)</f>
        <v>0</v>
      </c>
      <c r="Y50" s="53">
        <f>COUNTIF(B50:P50,Y1)</f>
        <v>1</v>
      </c>
      <c r="Z50" s="53">
        <f>COUNTIF(B50:P50,Z1)</f>
        <v>0</v>
      </c>
      <c r="AA50" s="66">
        <f>COUNTIF(B50:P50,AA1)</f>
        <v>0</v>
      </c>
      <c r="AB50" s="53">
        <f>COUNTIF(B50:P50,AB1)</f>
        <v>0</v>
      </c>
      <c r="AC50" s="53">
        <f>COUNTIF(B50:P50,AC1)</f>
        <v>0</v>
      </c>
      <c r="AD50" s="66">
        <f>COUNTIF(B50:P50,AD1)</f>
        <v>0</v>
      </c>
    </row>
    <row r="51" spans="1:17" ht="18" customHeight="1" thickBot="1">
      <c r="A51" s="60"/>
      <c r="B51" s="60">
        <v>1</v>
      </c>
      <c r="C51" s="61" t="s">
        <v>1</v>
      </c>
      <c r="D51" s="62">
        <v>7</v>
      </c>
      <c r="Q51" s="128"/>
    </row>
    <row r="52" spans="1:19" ht="18" customHeight="1">
      <c r="A52" s="20"/>
      <c r="B52" s="20">
        <v>1</v>
      </c>
      <c r="C52" s="21" t="s">
        <v>1</v>
      </c>
      <c r="D52" s="22">
        <v>7</v>
      </c>
      <c r="E52" s="142">
        <v>4</v>
      </c>
      <c r="Q52" s="24" t="s">
        <v>8</v>
      </c>
      <c r="R52" s="24" t="s">
        <v>8</v>
      </c>
      <c r="S52" s="67" t="s">
        <v>8</v>
      </c>
    </row>
    <row r="53" spans="1:4" ht="18" customHeight="1">
      <c r="A53" s="26"/>
      <c r="B53" s="23">
        <v>1</v>
      </c>
      <c r="C53" s="24" t="s">
        <v>1</v>
      </c>
      <c r="D53" s="25">
        <v>8</v>
      </c>
    </row>
    <row r="54" spans="1:4" ht="18" customHeight="1">
      <c r="A54" s="26"/>
      <c r="B54" s="26">
        <v>1</v>
      </c>
      <c r="C54" s="27" t="s">
        <v>1</v>
      </c>
      <c r="D54" s="28">
        <v>8</v>
      </c>
    </row>
    <row r="55" spans="1:30" ht="18" customHeight="1">
      <c r="A55" s="20"/>
      <c r="B55" s="149">
        <v>1</v>
      </c>
      <c r="C55" s="146" t="s">
        <v>1</v>
      </c>
      <c r="D55" s="150">
        <v>8</v>
      </c>
      <c r="E55" s="148">
        <v>3</v>
      </c>
      <c r="R55">
        <f>SUM(S55:AD55)</f>
        <v>3</v>
      </c>
      <c r="S55" s="66">
        <f>COUNTIF(B55:P55,S1)</f>
        <v>1</v>
      </c>
      <c r="T55" s="66">
        <f>COUNTIF(B55:P55,T1)</f>
        <v>0</v>
      </c>
      <c r="U55" s="53">
        <f>COUNTIF(B55:P55,U1)</f>
        <v>1</v>
      </c>
      <c r="V55" s="53">
        <f>COUNTIF(B55:P55,V1)</f>
        <v>0</v>
      </c>
      <c r="W55" s="53">
        <f>COUNTIF(B55:P55,W1)</f>
        <v>0</v>
      </c>
      <c r="X55" s="53">
        <f>COUNTIF(B55:P55,X1)</f>
        <v>0</v>
      </c>
      <c r="Y55" s="53">
        <f>COUNTIF(B55:P55,Y1)</f>
        <v>0</v>
      </c>
      <c r="Z55" s="53">
        <f>COUNTIF(B55:P55,Z1)</f>
        <v>1</v>
      </c>
      <c r="AA55" s="66">
        <f>COUNTIF(B55:P55,AA1)</f>
        <v>0</v>
      </c>
      <c r="AB55" s="53">
        <f>COUNTIF(B55:P55,AB1)</f>
        <v>0</v>
      </c>
      <c r="AC55" s="53">
        <f>COUNTIF(B55:P55,AC1)</f>
        <v>0</v>
      </c>
      <c r="AD55" s="66">
        <f>COUNTIF(B55:P55,AD1)</f>
        <v>0</v>
      </c>
    </row>
    <row r="56" spans="1:4" ht="18" customHeight="1" thickBot="1">
      <c r="A56" s="60"/>
      <c r="B56" s="60">
        <v>1</v>
      </c>
      <c r="C56" s="61" t="s">
        <v>1</v>
      </c>
      <c r="D56" s="62">
        <v>9</v>
      </c>
    </row>
    <row r="57" spans="1:4" ht="18" customHeight="1">
      <c r="A57" s="20"/>
      <c r="B57" s="20">
        <v>1</v>
      </c>
      <c r="C57" s="21" t="s">
        <v>1</v>
      </c>
      <c r="D57" s="22">
        <v>9</v>
      </c>
    </row>
    <row r="58" spans="1:4" ht="18" customHeight="1">
      <c r="A58" s="26"/>
      <c r="B58" s="95">
        <v>1</v>
      </c>
      <c r="C58" s="27" t="s">
        <v>1</v>
      </c>
      <c r="D58" s="28">
        <v>9</v>
      </c>
    </row>
    <row r="59" spans="1:5" ht="18" customHeight="1">
      <c r="A59" s="26"/>
      <c r="B59" s="20">
        <v>1</v>
      </c>
      <c r="C59" s="21" t="s">
        <v>1</v>
      </c>
      <c r="D59" s="22">
        <v>9</v>
      </c>
      <c r="E59" s="142">
        <v>4</v>
      </c>
    </row>
    <row r="60" spans="1:30" ht="18" customHeight="1">
      <c r="A60" s="20"/>
      <c r="B60" s="20">
        <v>1</v>
      </c>
      <c r="C60" s="21" t="s">
        <v>1</v>
      </c>
      <c r="D60" s="22">
        <v>10</v>
      </c>
      <c r="R60">
        <f>SUM(S60:AD60)</f>
        <v>2</v>
      </c>
      <c r="S60" s="66">
        <f>COUNTIF(B60:P60,S1)</f>
        <v>1</v>
      </c>
      <c r="T60" s="66">
        <f>COUNTIF(B60:P60,T1)</f>
        <v>0</v>
      </c>
      <c r="U60" s="53">
        <f>COUNTIF(B60:P60,U1)</f>
        <v>0</v>
      </c>
      <c r="V60" s="53">
        <f>COUNTIF(B60:P60,V1)</f>
        <v>0</v>
      </c>
      <c r="W60" s="53">
        <f>COUNTIF(B60:P60,W1)</f>
        <v>0</v>
      </c>
      <c r="X60" s="53">
        <f>COUNTIF(B60:P60,X1)</f>
        <v>0</v>
      </c>
      <c r="Y60" s="53">
        <f>COUNTIF(B60:P60,Y1)</f>
        <v>0</v>
      </c>
      <c r="Z60" s="53">
        <f>COUNTIF(B60:P60,Z1)</f>
        <v>0</v>
      </c>
      <c r="AA60" s="66">
        <f>COUNTIF(B60:P60,AA1)</f>
        <v>0</v>
      </c>
      <c r="AB60" s="53">
        <f>COUNTIF(B60:P60,AB1)</f>
        <v>1</v>
      </c>
      <c r="AC60" s="53">
        <f>COUNTIF(B60:P60,AC1)</f>
        <v>0</v>
      </c>
      <c r="AD60" s="66">
        <f>COUNTIF(B60:P60,AD1)</f>
        <v>0</v>
      </c>
    </row>
    <row r="61" spans="1:4" ht="18" customHeight="1" thickBot="1">
      <c r="A61" s="60"/>
      <c r="B61" s="60">
        <v>1</v>
      </c>
      <c r="C61" s="61" t="s">
        <v>1</v>
      </c>
      <c r="D61" s="62">
        <v>10</v>
      </c>
    </row>
    <row r="62" spans="1:4" ht="18" customHeight="1">
      <c r="A62" s="20"/>
      <c r="B62" s="20">
        <v>1</v>
      </c>
      <c r="C62" s="21" t="s">
        <v>1</v>
      </c>
      <c r="D62" s="22">
        <v>10</v>
      </c>
    </row>
    <row r="63" spans="1:17" ht="18" customHeight="1">
      <c r="A63" s="26"/>
      <c r="B63" s="26">
        <v>1</v>
      </c>
      <c r="C63" s="27" t="s">
        <v>1</v>
      </c>
      <c r="D63" s="103">
        <v>10</v>
      </c>
      <c r="E63" s="142">
        <v>4</v>
      </c>
      <c r="Q63" s="3"/>
    </row>
    <row r="64" spans="1:17" ht="18" customHeight="1">
      <c r="A64" s="26"/>
      <c r="B64" s="20">
        <v>2</v>
      </c>
      <c r="C64" s="21" t="s">
        <v>1</v>
      </c>
      <c r="D64" s="22">
        <v>3</v>
      </c>
      <c r="Q64" s="3"/>
    </row>
    <row r="65" spans="1:30" ht="18" customHeight="1">
      <c r="A65" s="20"/>
      <c r="B65" s="20">
        <v>2</v>
      </c>
      <c r="C65" s="21" t="s">
        <v>1</v>
      </c>
      <c r="D65" s="22">
        <v>3</v>
      </c>
      <c r="Q65" s="3"/>
      <c r="R65">
        <f>SUM(S65:AD65)</f>
        <v>2</v>
      </c>
      <c r="S65" s="66">
        <f>COUNTIF(B65:P65,S1)</f>
        <v>0</v>
      </c>
      <c r="T65" s="66">
        <f>COUNTIF(B65:P65,T1)</f>
        <v>1</v>
      </c>
      <c r="U65" s="53">
        <f>COUNTIF(B65:P65,U1)</f>
        <v>1</v>
      </c>
      <c r="V65" s="53">
        <f>COUNTIF(B65:P65,V1)</f>
        <v>0</v>
      </c>
      <c r="W65" s="53">
        <f>COUNTIF(B65:P65,W1)</f>
        <v>0</v>
      </c>
      <c r="X65" s="53">
        <f>COUNTIF(B65:P65,X1)</f>
        <v>0</v>
      </c>
      <c r="Y65" s="53">
        <f>COUNTIF(B65:P65,Y1)</f>
        <v>0</v>
      </c>
      <c r="Z65" s="53">
        <f>COUNTIF(B65:P65,Z1)</f>
        <v>0</v>
      </c>
      <c r="AA65" s="66">
        <f>COUNTIF(B65:P65,AA1)</f>
        <v>0</v>
      </c>
      <c r="AB65" s="53">
        <f>COUNTIF(B65:P65,AB1)</f>
        <v>0</v>
      </c>
      <c r="AC65" s="53">
        <f>COUNTIF(B65:P65,AC1)</f>
        <v>0</v>
      </c>
      <c r="AD65" s="66">
        <f>COUNTIF(B65:P65,AD1)</f>
        <v>0</v>
      </c>
    </row>
    <row r="66" spans="1:17" ht="18" customHeight="1" thickBot="1">
      <c r="A66" s="60"/>
      <c r="B66" s="99">
        <v>2</v>
      </c>
      <c r="C66" s="61" t="s">
        <v>1</v>
      </c>
      <c r="D66" s="62">
        <v>3</v>
      </c>
      <c r="Q66" s="3"/>
    </row>
    <row r="67" spans="2:33" ht="18" customHeight="1">
      <c r="B67" s="20">
        <v>2</v>
      </c>
      <c r="C67" s="21" t="s">
        <v>1</v>
      </c>
      <c r="D67" s="93">
        <v>3</v>
      </c>
      <c r="Q67" s="24"/>
      <c r="AG67" s="17" t="s">
        <v>25</v>
      </c>
    </row>
    <row r="68" spans="1:33" ht="18" customHeight="1" hidden="1" thickBot="1">
      <c r="A68" s="87" t="e">
        <f>#REF!+7</f>
        <v>#REF!</v>
      </c>
      <c r="B68" s="78">
        <v>8</v>
      </c>
      <c r="C68" s="79" t="s">
        <v>1</v>
      </c>
      <c r="D68" s="77" t="s">
        <v>72</v>
      </c>
      <c r="E68" s="143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24"/>
      <c r="AG68" s="17"/>
    </row>
    <row r="69" spans="1:33" ht="18" customHeight="1" hidden="1" thickBot="1">
      <c r="A69" s="39" t="s">
        <v>0</v>
      </c>
      <c r="B69" s="97">
        <v>2</v>
      </c>
      <c r="C69" s="24" t="s">
        <v>1</v>
      </c>
      <c r="D69" s="25">
        <v>6</v>
      </c>
      <c r="E69" s="144">
        <v>0.7118055555555555</v>
      </c>
      <c r="F69" s="89"/>
      <c r="G69" s="90"/>
      <c r="H69" s="88">
        <v>0.7256944444444445</v>
      </c>
      <c r="I69" s="89"/>
      <c r="J69" s="90"/>
      <c r="K69" s="88">
        <v>0.7395833333333334</v>
      </c>
      <c r="L69" s="89"/>
      <c r="M69" s="90"/>
      <c r="N69" s="88">
        <v>0.7534722222222222</v>
      </c>
      <c r="O69" s="89"/>
      <c r="P69" s="90"/>
      <c r="Q69" s="24"/>
      <c r="AG69" s="17"/>
    </row>
    <row r="70" spans="1:33" ht="18" customHeight="1" hidden="1">
      <c r="A70" s="20" t="s">
        <v>5</v>
      </c>
      <c r="B70" s="95">
        <v>7</v>
      </c>
      <c r="C70" s="27" t="s">
        <v>1</v>
      </c>
      <c r="D70" s="28">
        <v>9</v>
      </c>
      <c r="E70" s="20">
        <v>1</v>
      </c>
      <c r="F70" s="21" t="s">
        <v>1</v>
      </c>
      <c r="G70" s="22">
        <v>10</v>
      </c>
      <c r="H70" s="23">
        <v>5</v>
      </c>
      <c r="I70" s="24" t="s">
        <v>1</v>
      </c>
      <c r="J70" s="25">
        <v>9</v>
      </c>
      <c r="K70" s="26">
        <v>6</v>
      </c>
      <c r="L70" s="27" t="s">
        <v>1</v>
      </c>
      <c r="M70" s="28">
        <v>11</v>
      </c>
      <c r="N70" s="20" t="s">
        <v>29</v>
      </c>
      <c r="O70" s="21" t="s">
        <v>1</v>
      </c>
      <c r="P70" s="22" t="s">
        <v>31</v>
      </c>
      <c r="Q70" s="72"/>
      <c r="AG70" s="17"/>
    </row>
    <row r="71" spans="1:33" ht="18" customHeight="1" hidden="1">
      <c r="A71" s="20" t="s">
        <v>12</v>
      </c>
      <c r="B71" s="20">
        <v>4</v>
      </c>
      <c r="C71" s="21" t="s">
        <v>1</v>
      </c>
      <c r="D71" s="93">
        <v>5</v>
      </c>
      <c r="E71" s="20">
        <v>5</v>
      </c>
      <c r="F71" s="21" t="s">
        <v>1</v>
      </c>
      <c r="G71" s="22">
        <v>8</v>
      </c>
      <c r="H71" s="26">
        <v>4</v>
      </c>
      <c r="I71" s="27" t="s">
        <v>1</v>
      </c>
      <c r="J71" s="28">
        <v>8</v>
      </c>
      <c r="K71" s="26">
        <v>5</v>
      </c>
      <c r="L71" s="27" t="s">
        <v>1</v>
      </c>
      <c r="M71" s="28">
        <v>10</v>
      </c>
      <c r="N71" s="23" t="s">
        <v>30</v>
      </c>
      <c r="O71" s="24" t="s">
        <v>1</v>
      </c>
      <c r="P71" s="25" t="s">
        <v>32</v>
      </c>
      <c r="Q71" s="72"/>
      <c r="R71">
        <f>SUM(S71:AD71)</f>
        <v>8</v>
      </c>
      <c r="S71" s="66">
        <f>COUNTIF(B71:P71,S1)</f>
        <v>0</v>
      </c>
      <c r="T71" s="66">
        <f>COUNTIF(B71:P71,T1)</f>
        <v>0</v>
      </c>
      <c r="U71" s="53">
        <f>COUNTIF(B71:P71,U1)</f>
        <v>0</v>
      </c>
      <c r="V71" s="53">
        <f>COUNTIF(B71:P71,V1)</f>
        <v>2</v>
      </c>
      <c r="W71" s="53">
        <f>COUNTIF(B71:P71,W1)</f>
        <v>3</v>
      </c>
      <c r="X71" s="53">
        <f>COUNTIF(B71:P71,X1)</f>
        <v>0</v>
      </c>
      <c r="Y71" s="53">
        <f>COUNTIF(B71:P71,Y1)</f>
        <v>0</v>
      </c>
      <c r="Z71" s="53">
        <f>COUNTIF(B71:P71,Z1)</f>
        <v>2</v>
      </c>
      <c r="AA71" s="66">
        <f>COUNTIF(B71:P71,AA1)</f>
        <v>0</v>
      </c>
      <c r="AB71" s="53">
        <f>COUNTIF(B71:P71,AB1)</f>
        <v>1</v>
      </c>
      <c r="AC71" s="53">
        <f>COUNTIF(B71:P71,AC1)</f>
        <v>0</v>
      </c>
      <c r="AD71" s="66">
        <f>COUNTIF(B71:P71,AD1)</f>
        <v>0</v>
      </c>
      <c r="AG71" s="17"/>
    </row>
    <row r="72" spans="1:33" ht="18" customHeight="1" hidden="1">
      <c r="A72" s="26" t="s">
        <v>6</v>
      </c>
      <c r="B72" s="60">
        <v>1</v>
      </c>
      <c r="C72" s="61" t="s">
        <v>1</v>
      </c>
      <c r="D72" s="96">
        <v>3</v>
      </c>
      <c r="E72" s="23">
        <v>4</v>
      </c>
      <c r="F72" s="24" t="s">
        <v>1</v>
      </c>
      <c r="G72" s="25">
        <v>7</v>
      </c>
      <c r="H72" s="20">
        <v>2</v>
      </c>
      <c r="I72" s="21" t="s">
        <v>1</v>
      </c>
      <c r="J72" s="22">
        <v>12</v>
      </c>
      <c r="K72" s="26">
        <v>1</v>
      </c>
      <c r="L72" s="27" t="s">
        <v>1</v>
      </c>
      <c r="M72" s="28">
        <v>12</v>
      </c>
      <c r="N72" s="26" t="s">
        <v>33</v>
      </c>
      <c r="O72" s="27" t="s">
        <v>1</v>
      </c>
      <c r="P72" s="28" t="s">
        <v>34</v>
      </c>
      <c r="Q72" s="72"/>
      <c r="AG72" s="17"/>
    </row>
    <row r="73" spans="1:33" ht="18" customHeight="1" hidden="1">
      <c r="A73" s="26" t="s">
        <v>7</v>
      </c>
      <c r="B73" s="101">
        <v>1</v>
      </c>
      <c r="C73" s="27" t="s">
        <v>1</v>
      </c>
      <c r="D73" s="31">
        <v>8</v>
      </c>
      <c r="E73" s="26">
        <v>2</v>
      </c>
      <c r="F73" s="27" t="s">
        <v>1</v>
      </c>
      <c r="G73" s="28">
        <v>11</v>
      </c>
      <c r="H73" s="26">
        <v>3</v>
      </c>
      <c r="I73" s="27" t="s">
        <v>1</v>
      </c>
      <c r="J73" s="28">
        <v>7</v>
      </c>
      <c r="K73" s="20">
        <v>2</v>
      </c>
      <c r="L73" s="21" t="s">
        <v>1</v>
      </c>
      <c r="M73" s="22">
        <v>7</v>
      </c>
      <c r="N73" s="20" t="s">
        <v>35</v>
      </c>
      <c r="O73" s="21" t="s">
        <v>1</v>
      </c>
      <c r="P73" s="22" t="s">
        <v>36</v>
      </c>
      <c r="Q73" s="24"/>
      <c r="AG73" s="17"/>
    </row>
    <row r="74" spans="1:33" ht="18" customHeight="1" hidden="1">
      <c r="A74" s="20" t="s">
        <v>13</v>
      </c>
      <c r="B74" s="23">
        <v>2</v>
      </c>
      <c r="C74" s="24" t="s">
        <v>1</v>
      </c>
      <c r="D74" s="98">
        <v>9</v>
      </c>
      <c r="E74" s="26">
        <v>3</v>
      </c>
      <c r="F74" s="27" t="s">
        <v>1</v>
      </c>
      <c r="G74" s="28">
        <v>12</v>
      </c>
      <c r="H74" s="20">
        <v>6</v>
      </c>
      <c r="I74" s="21" t="s">
        <v>1</v>
      </c>
      <c r="J74" s="22">
        <v>10</v>
      </c>
      <c r="K74" s="20">
        <v>4</v>
      </c>
      <c r="L74" s="21" t="s">
        <v>1</v>
      </c>
      <c r="M74" s="22">
        <v>9</v>
      </c>
      <c r="N74" s="20" t="s">
        <v>37</v>
      </c>
      <c r="O74" s="21" t="s">
        <v>1</v>
      </c>
      <c r="P74" s="22" t="s">
        <v>38</v>
      </c>
      <c r="Q74" s="24"/>
      <c r="R74">
        <f>SUM(S74:AD74)</f>
        <v>8</v>
      </c>
      <c r="S74" s="66">
        <f>COUNTIF(B74:P74,S1)</f>
        <v>0</v>
      </c>
      <c r="T74" s="66">
        <f>COUNTIF(B74:P74,T1)</f>
        <v>1</v>
      </c>
      <c r="U74" s="53">
        <f>COUNTIF(B74:P74,U1)</f>
        <v>1</v>
      </c>
      <c r="V74" s="53">
        <f>COUNTIF(B74:P74,V1)</f>
        <v>1</v>
      </c>
      <c r="W74" s="53">
        <f>COUNTIF(B74:P74,W1)</f>
        <v>0</v>
      </c>
      <c r="X74" s="53">
        <f>COUNTIF(B74:P74,X1)</f>
        <v>1</v>
      </c>
      <c r="Y74" s="53">
        <f>COUNTIF(B74:P74,Y1)</f>
        <v>0</v>
      </c>
      <c r="Z74" s="53">
        <f>COUNTIF(B74:P74,Z1)</f>
        <v>0</v>
      </c>
      <c r="AA74" s="66">
        <f>COUNTIF(B74:P74,AA1)</f>
        <v>2</v>
      </c>
      <c r="AB74" s="53">
        <f>COUNTIF(B74:P74,AB1)</f>
        <v>1</v>
      </c>
      <c r="AC74" s="53">
        <f>COUNTIF(B74:P74,AC1)</f>
        <v>0</v>
      </c>
      <c r="AD74" s="66">
        <f>COUNTIF(B74:P74,AD1)</f>
        <v>1</v>
      </c>
      <c r="AG74" s="17"/>
    </row>
    <row r="75" spans="1:33" ht="18" customHeight="1" hidden="1" thickBot="1">
      <c r="A75" s="60" t="s">
        <v>9</v>
      </c>
      <c r="B75" s="95">
        <v>3</v>
      </c>
      <c r="C75" s="27" t="s">
        <v>1</v>
      </c>
      <c r="D75" s="28">
        <v>10</v>
      </c>
      <c r="E75" s="60">
        <v>6</v>
      </c>
      <c r="F75" s="61" t="s">
        <v>1</v>
      </c>
      <c r="G75" s="62">
        <v>9</v>
      </c>
      <c r="H75" s="60">
        <v>1</v>
      </c>
      <c r="I75" s="61" t="s">
        <v>1</v>
      </c>
      <c r="J75" s="62">
        <v>11</v>
      </c>
      <c r="K75" s="60">
        <v>3</v>
      </c>
      <c r="L75" s="61" t="s">
        <v>1</v>
      </c>
      <c r="M75" s="62">
        <v>8</v>
      </c>
      <c r="N75" s="60" t="s">
        <v>39</v>
      </c>
      <c r="O75" s="61" t="s">
        <v>1</v>
      </c>
      <c r="P75" s="62" t="s">
        <v>40</v>
      </c>
      <c r="Q75" s="24"/>
      <c r="AG75" s="17"/>
    </row>
    <row r="76" spans="1:33" ht="18" customHeight="1">
      <c r="A76" s="24"/>
      <c r="B76" s="20">
        <v>2</v>
      </c>
      <c r="C76" s="21" t="s">
        <v>1</v>
      </c>
      <c r="D76" s="22">
        <v>3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AG76" s="17"/>
    </row>
    <row r="77" spans="2:34" ht="18" customHeight="1" thickBot="1">
      <c r="B77" s="60">
        <v>2</v>
      </c>
      <c r="C77" s="61" t="s">
        <v>1</v>
      </c>
      <c r="D77" s="62">
        <v>3</v>
      </c>
      <c r="E77" s="159">
        <v>6</v>
      </c>
      <c r="R77" t="e">
        <f>SUM(R27+R30+#REF!+R35+#REF!+R40+#REF!+R45+#REF!+R50+#REF!+R55+#REF!+R60+#REF!+R65+R89+R92)</f>
        <v>#REF!</v>
      </c>
      <c r="S77" s="65" t="e">
        <f>SUM(S27+S30+#REF!+S35+#REF!+S40+#REF!+S45+#REF!+S50+#REF!+S55+#REF!+S60+#REF!+S65+S89+S92)</f>
        <v>#REF!</v>
      </c>
      <c r="T77" s="67" t="e">
        <f>SUM(T27+T30+#REF!+T35+#REF!+T40+#REF!+T45+#REF!+T50+#REF!+T55+#REF!+T60+#REF!+T65+T89+T92)</f>
        <v>#REF!</v>
      </c>
      <c r="U77" s="55" t="e">
        <f>SUM(U27+U30+#REF!+U35+#REF!+U40+#REF!+U45+#REF!+U50+#REF!+U55+#REF!+U60+#REF!+U65+U89+U92)</f>
        <v>#REF!</v>
      </c>
      <c r="V77" s="55" t="e">
        <f>SUM(V27+V30+#REF!+V35+#REF!+V40+#REF!+V45+#REF!+V50+#REF!+V55+#REF!+V60+#REF!+V65+V89+V92)</f>
        <v>#REF!</v>
      </c>
      <c r="W77" s="55" t="e">
        <f>SUM(W27+W30+#REF!+W35+#REF!+W40+#REF!+W45+#REF!+W50+#REF!+W55+#REF!+W60+#REF!+W65+W89+W92)</f>
        <v>#REF!</v>
      </c>
      <c r="X77" s="55" t="e">
        <f>SUM(X27+X30+#REF!+X35+#REF!+X40+#REF!+X45+#REF!+X50+#REF!+X55+#REF!+X60+#REF!+X65+X89+X92)</f>
        <v>#REF!</v>
      </c>
      <c r="Y77" s="55" t="e">
        <f>SUM(Y27+Y30+#REF!+Y35+#REF!+Y40+#REF!+Y45+#REF!+Y50+#REF!+Y55+#REF!+Y60+#REF!+Y65+Y89+Y92)</f>
        <v>#REF!</v>
      </c>
      <c r="Z77" s="55" t="e">
        <f>SUM(Z27+Z30+#REF!+Z35+#REF!+Z40+#REF!+Z45+#REF!+Z50+#REF!+Z55+#REF!+Z60+#REF!+Z65+Z89+Z92)</f>
        <v>#REF!</v>
      </c>
      <c r="AA77" s="67" t="e">
        <f>SUM(AA27+AA30+#REF!+AA35+#REF!+AA40+#REF!+AA45+#REF!+AA50+#REF!+AA55+#REF!+AA60+#REF!+AA65+AA89+AA92)</f>
        <v>#REF!</v>
      </c>
      <c r="AB77" s="55" t="e">
        <f>SUM(AB27+AB30+#REF!+AB35+#REF!+AB40+#REF!+AB45+#REF!+AB50+#REF!+AB55+#REF!+AB60+#REF!+AB65+AB89+AB92)</f>
        <v>#REF!</v>
      </c>
      <c r="AC77" s="55" t="e">
        <f>SUM(AC27+AC30+#REF!+AC35+#REF!+AC40+#REF!+AC45+#REF!+AC50+#REF!+AC55+#REF!+AC60+#REF!+AC65+AC89+AC92)</f>
        <v>#REF!</v>
      </c>
      <c r="AD77" s="67" t="e">
        <f>SUM(AD27+AD30+#REF!+AD35+#REF!+AD40+#REF!+AD45+#REF!+AD50+#REF!+AD55+#REF!+AD60+#REF!+AD65+AD89+AD92)</f>
        <v>#REF!</v>
      </c>
      <c r="AE77" t="s">
        <v>24</v>
      </c>
      <c r="AG77" s="68">
        <f>(2/6)*8*5</f>
        <v>13.333333333333332</v>
      </c>
      <c r="AH77" s="7">
        <f>AG77/8*3</f>
        <v>5</v>
      </c>
    </row>
    <row r="78" spans="2:4" ht="18" customHeight="1">
      <c r="B78" s="20">
        <v>2</v>
      </c>
      <c r="C78" s="27" t="s">
        <v>1</v>
      </c>
      <c r="D78" s="22">
        <v>4</v>
      </c>
    </row>
    <row r="79" spans="2:16" ht="18" customHeight="1">
      <c r="B79" s="23">
        <v>2</v>
      </c>
      <c r="C79" s="27" t="s">
        <v>1</v>
      </c>
      <c r="D79" s="25">
        <v>4</v>
      </c>
      <c r="N79" s="24"/>
      <c r="O79" s="24"/>
      <c r="P79" s="24"/>
    </row>
    <row r="80" spans="2:16" ht="10.5" customHeight="1">
      <c r="B80" s="26">
        <v>2</v>
      </c>
      <c r="C80" s="27" t="s">
        <v>1</v>
      </c>
      <c r="D80" s="28">
        <v>4</v>
      </c>
      <c r="N80" s="24"/>
      <c r="O80" s="24"/>
      <c r="P80" s="24"/>
    </row>
    <row r="81" spans="2:31" ht="18" customHeight="1">
      <c r="B81" s="94">
        <v>2</v>
      </c>
      <c r="C81" s="27" t="s">
        <v>1</v>
      </c>
      <c r="D81" s="22">
        <v>4</v>
      </c>
      <c r="N81" s="24"/>
      <c r="O81" s="24"/>
      <c r="P81" s="24"/>
      <c r="Q81" s="24"/>
      <c r="R81" s="24"/>
      <c r="S81" s="129"/>
      <c r="T81" s="129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</row>
    <row r="82" spans="2:31" ht="18" customHeight="1" thickBot="1">
      <c r="B82" s="60">
        <v>2</v>
      </c>
      <c r="C82" s="61" t="s">
        <v>1</v>
      </c>
      <c r="D82" s="62">
        <v>4</v>
      </c>
      <c r="E82" s="142">
        <v>5</v>
      </c>
      <c r="N82" s="24"/>
      <c r="O82" s="24"/>
      <c r="P82" s="24"/>
      <c r="Q82" s="24"/>
      <c r="R82" s="24"/>
      <c r="S82" s="129"/>
      <c r="T82" s="129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</row>
    <row r="83" spans="2:31" ht="15">
      <c r="B83" s="20">
        <v>2</v>
      </c>
      <c r="C83" s="27" t="s">
        <v>1</v>
      </c>
      <c r="D83" s="22">
        <v>5</v>
      </c>
      <c r="N83" s="24"/>
      <c r="O83" s="24"/>
      <c r="P83" s="24"/>
      <c r="Q83" s="24"/>
      <c r="R83" s="24"/>
      <c r="S83" s="129"/>
      <c r="T83" s="129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</row>
    <row r="84" spans="2:31" ht="15">
      <c r="B84" s="20">
        <v>2</v>
      </c>
      <c r="C84" s="27" t="s">
        <v>1</v>
      </c>
      <c r="D84" s="93">
        <v>5</v>
      </c>
      <c r="E84" s="29"/>
      <c r="G84"/>
      <c r="H84"/>
      <c r="J84"/>
      <c r="K84"/>
      <c r="M84"/>
      <c r="N84" s="24"/>
      <c r="O84" s="24"/>
      <c r="P84" s="24"/>
      <c r="Q84" s="24"/>
      <c r="R84" s="24"/>
      <c r="S84" s="129"/>
      <c r="T84" s="129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</row>
    <row r="85" spans="2:31" ht="15">
      <c r="B85" s="26">
        <v>2</v>
      </c>
      <c r="C85" s="27" t="s">
        <v>1</v>
      </c>
      <c r="D85" s="28">
        <v>5</v>
      </c>
      <c r="E85" s="29"/>
      <c r="G85"/>
      <c r="H85"/>
      <c r="J85"/>
      <c r="K85"/>
      <c r="M85"/>
      <c r="Q85" s="24"/>
      <c r="R85" s="24"/>
      <c r="S85" s="129"/>
      <c r="T85" s="129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</row>
    <row r="86" spans="2:31" ht="18" customHeight="1">
      <c r="B86" s="20">
        <v>2</v>
      </c>
      <c r="C86" s="21" t="s">
        <v>1</v>
      </c>
      <c r="D86" s="22">
        <v>5</v>
      </c>
      <c r="E86" s="29"/>
      <c r="G86"/>
      <c r="H86"/>
      <c r="J86"/>
      <c r="K86"/>
      <c r="M86"/>
      <c r="Q86" s="24"/>
      <c r="R86" s="24"/>
      <c r="S86" s="129"/>
      <c r="T86" s="129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</row>
    <row r="87" spans="2:13" ht="18" customHeight="1" thickBot="1">
      <c r="B87" s="60">
        <v>2</v>
      </c>
      <c r="C87" s="61" t="s">
        <v>1</v>
      </c>
      <c r="D87" s="62">
        <v>5</v>
      </c>
      <c r="E87" s="126">
        <v>5</v>
      </c>
      <c r="G87"/>
      <c r="H87"/>
      <c r="J87"/>
      <c r="K87"/>
      <c r="M87"/>
    </row>
    <row r="88" spans="2:4" ht="18" customHeight="1">
      <c r="B88" s="26">
        <v>2</v>
      </c>
      <c r="C88" s="27" t="s">
        <v>1</v>
      </c>
      <c r="D88" s="28">
        <v>6</v>
      </c>
    </row>
    <row r="89" spans="2:18" ht="18" customHeight="1">
      <c r="B89" s="26">
        <v>2</v>
      </c>
      <c r="C89" s="27" t="s">
        <v>1</v>
      </c>
      <c r="D89" s="28">
        <v>6</v>
      </c>
      <c r="R89">
        <f>SUM(S89:AD89)</f>
        <v>0</v>
      </c>
    </row>
    <row r="90" spans="2:5" ht="18" customHeight="1">
      <c r="B90" s="20">
        <v>2</v>
      </c>
      <c r="C90" s="21" t="s">
        <v>1</v>
      </c>
      <c r="D90" s="22">
        <v>6</v>
      </c>
      <c r="E90" s="142">
        <v>3</v>
      </c>
    </row>
    <row r="91" spans="2:4" ht="18" customHeight="1">
      <c r="B91" s="20">
        <v>2</v>
      </c>
      <c r="C91" s="21" t="s">
        <v>1</v>
      </c>
      <c r="D91" s="22">
        <v>7</v>
      </c>
    </row>
    <row r="92" spans="2:18" ht="18" customHeight="1" thickBot="1">
      <c r="B92" s="60">
        <v>2</v>
      </c>
      <c r="C92" s="61" t="s">
        <v>1</v>
      </c>
      <c r="D92" s="62">
        <v>7</v>
      </c>
      <c r="R92">
        <f>SUM(S92:AD92)</f>
        <v>0</v>
      </c>
    </row>
    <row r="93" spans="2:5" ht="18" customHeight="1">
      <c r="B93" s="26">
        <v>2</v>
      </c>
      <c r="C93" s="27" t="s">
        <v>1</v>
      </c>
      <c r="D93" s="28">
        <v>7</v>
      </c>
      <c r="E93" s="142">
        <v>4</v>
      </c>
    </row>
    <row r="94" spans="2:18" ht="18" customHeight="1">
      <c r="B94" s="26">
        <v>2</v>
      </c>
      <c r="C94" s="27" t="s">
        <v>1</v>
      </c>
      <c r="D94" s="103">
        <v>8</v>
      </c>
      <c r="R94">
        <f>SUM(S94:AD94)</f>
        <v>0</v>
      </c>
    </row>
    <row r="95" spans="2:18" ht="18" customHeight="1">
      <c r="B95" s="20">
        <v>2</v>
      </c>
      <c r="C95" s="21" t="s">
        <v>1</v>
      </c>
      <c r="D95" s="22">
        <v>8</v>
      </c>
      <c r="R95">
        <f>SUM(S95:AD95)</f>
        <v>0</v>
      </c>
    </row>
    <row r="96" spans="2:4" ht="15">
      <c r="B96" s="20">
        <v>2</v>
      </c>
      <c r="C96" s="21" t="s">
        <v>1</v>
      </c>
      <c r="D96" s="22">
        <v>8</v>
      </c>
    </row>
    <row r="97" spans="2:5" ht="15.75" thickBot="1">
      <c r="B97" s="60">
        <v>2</v>
      </c>
      <c r="C97" s="61" t="s">
        <v>1</v>
      </c>
      <c r="D97" s="62">
        <v>8</v>
      </c>
      <c r="E97" s="142">
        <v>4</v>
      </c>
    </row>
    <row r="98" spans="2:4" ht="15">
      <c r="B98" s="20">
        <v>2</v>
      </c>
      <c r="C98" s="21" t="s">
        <v>1</v>
      </c>
      <c r="D98" s="22">
        <v>9</v>
      </c>
    </row>
    <row r="99" spans="2:4" ht="15">
      <c r="B99" s="23">
        <v>2</v>
      </c>
      <c r="C99" s="24" t="s">
        <v>1</v>
      </c>
      <c r="D99" s="25">
        <v>9</v>
      </c>
    </row>
    <row r="100" spans="2:5" ht="15">
      <c r="B100" s="26">
        <v>2</v>
      </c>
      <c r="C100" s="27" t="s">
        <v>1</v>
      </c>
      <c r="D100" s="28">
        <v>9</v>
      </c>
      <c r="E100" s="142">
        <v>3</v>
      </c>
    </row>
    <row r="101" spans="2:4" ht="15">
      <c r="B101" s="26">
        <v>2</v>
      </c>
      <c r="C101" s="27" t="s">
        <v>1</v>
      </c>
      <c r="D101" s="28">
        <v>10</v>
      </c>
    </row>
    <row r="102" spans="2:4" ht="15.75" thickBot="1">
      <c r="B102" s="60">
        <v>2</v>
      </c>
      <c r="C102" s="61" t="s">
        <v>1</v>
      </c>
      <c r="D102" s="62">
        <v>10</v>
      </c>
    </row>
    <row r="103" spans="2:4" ht="15">
      <c r="B103" s="20">
        <v>2</v>
      </c>
      <c r="C103" s="21" t="s">
        <v>1</v>
      </c>
      <c r="D103" s="93">
        <v>10</v>
      </c>
    </row>
    <row r="104" spans="2:5" ht="15">
      <c r="B104" s="23">
        <v>2</v>
      </c>
      <c r="C104" s="24" t="s">
        <v>1</v>
      </c>
      <c r="D104" s="25">
        <v>10</v>
      </c>
      <c r="E104" s="142">
        <v>4</v>
      </c>
    </row>
    <row r="105" spans="2:4" ht="15">
      <c r="B105" s="95">
        <v>3</v>
      </c>
      <c r="C105" s="27" t="s">
        <v>1</v>
      </c>
      <c r="D105" s="28">
        <v>4</v>
      </c>
    </row>
    <row r="106" spans="2:4" ht="15">
      <c r="B106" s="26">
        <v>3</v>
      </c>
      <c r="C106" s="27" t="s">
        <v>1</v>
      </c>
      <c r="D106" s="28">
        <v>4</v>
      </c>
    </row>
    <row r="107" spans="2:4" ht="15.75" thickBot="1">
      <c r="B107" s="99">
        <v>3</v>
      </c>
      <c r="C107" s="61" t="s">
        <v>1</v>
      </c>
      <c r="D107" s="62">
        <v>4</v>
      </c>
    </row>
    <row r="108" spans="2:4" ht="15">
      <c r="B108" s="20">
        <v>3</v>
      </c>
      <c r="C108" s="27" t="s">
        <v>1</v>
      </c>
      <c r="D108" s="22">
        <v>4</v>
      </c>
    </row>
    <row r="109" spans="2:5" ht="15">
      <c r="B109" s="20">
        <v>3</v>
      </c>
      <c r="C109" s="21" t="s">
        <v>1</v>
      </c>
      <c r="D109" s="28">
        <v>4</v>
      </c>
      <c r="E109" s="142">
        <v>5</v>
      </c>
    </row>
    <row r="110" spans="2:4" ht="15">
      <c r="B110" s="23">
        <v>3</v>
      </c>
      <c r="C110" s="24" t="s">
        <v>1</v>
      </c>
      <c r="D110" s="25">
        <v>5</v>
      </c>
    </row>
    <row r="111" spans="2:4" ht="15">
      <c r="B111" s="26">
        <v>3</v>
      </c>
      <c r="C111" s="27" t="s">
        <v>1</v>
      </c>
      <c r="D111" s="28">
        <v>5</v>
      </c>
    </row>
    <row r="112" spans="2:4" ht="15">
      <c r="B112" s="94">
        <v>3</v>
      </c>
      <c r="C112" s="21" t="s">
        <v>1</v>
      </c>
      <c r="D112" s="22">
        <v>5</v>
      </c>
    </row>
    <row r="113" spans="2:5" ht="15.75" thickBot="1">
      <c r="B113" s="60">
        <v>3</v>
      </c>
      <c r="C113" s="61" t="s">
        <v>1</v>
      </c>
      <c r="D113" s="62">
        <v>5</v>
      </c>
      <c r="E113" s="142">
        <v>4</v>
      </c>
    </row>
    <row r="114" spans="2:4" ht="15">
      <c r="B114" s="30">
        <v>3</v>
      </c>
      <c r="C114" s="27" t="s">
        <v>1</v>
      </c>
      <c r="D114" s="31">
        <v>6</v>
      </c>
    </row>
    <row r="115" spans="2:4" ht="15">
      <c r="B115" s="23">
        <v>3</v>
      </c>
      <c r="C115" s="24" t="s">
        <v>1</v>
      </c>
      <c r="D115" s="25">
        <v>6</v>
      </c>
    </row>
    <row r="116" spans="2:4" ht="15">
      <c r="B116" s="95">
        <v>3</v>
      </c>
      <c r="C116" s="27" t="s">
        <v>1</v>
      </c>
      <c r="D116" s="28">
        <v>6</v>
      </c>
    </row>
    <row r="117" spans="2:4" ht="15">
      <c r="B117" s="20">
        <v>3</v>
      </c>
      <c r="C117" s="21" t="s">
        <v>1</v>
      </c>
      <c r="D117" s="22">
        <v>6</v>
      </c>
    </row>
    <row r="118" spans="2:5" ht="15.75" thickBot="1">
      <c r="B118" s="60">
        <v>3</v>
      </c>
      <c r="C118" s="61" t="s">
        <v>1</v>
      </c>
      <c r="D118" s="62">
        <v>6</v>
      </c>
      <c r="E118" s="142">
        <v>5</v>
      </c>
    </row>
    <row r="119" spans="2:4" ht="15">
      <c r="B119" s="20">
        <v>3</v>
      </c>
      <c r="C119" s="27" t="s">
        <v>1</v>
      </c>
      <c r="D119" s="22">
        <v>7</v>
      </c>
    </row>
    <row r="120" spans="2:4" ht="15">
      <c r="B120" s="23">
        <v>3</v>
      </c>
      <c r="C120" s="27" t="s">
        <v>1</v>
      </c>
      <c r="D120" s="25">
        <v>7</v>
      </c>
    </row>
    <row r="121" spans="2:4" ht="15">
      <c r="B121" s="26">
        <v>3</v>
      </c>
      <c r="C121" s="27" t="s">
        <v>1</v>
      </c>
      <c r="D121" s="28">
        <v>7</v>
      </c>
    </row>
    <row r="122" spans="2:5" ht="15">
      <c r="B122" s="20">
        <v>3</v>
      </c>
      <c r="C122" s="27" t="s">
        <v>1</v>
      </c>
      <c r="D122" s="93">
        <v>7</v>
      </c>
      <c r="E122" s="142">
        <v>4</v>
      </c>
    </row>
    <row r="123" spans="2:4" ht="15.75" thickBot="1">
      <c r="B123" s="60">
        <v>3</v>
      </c>
      <c r="C123" s="61" t="s">
        <v>1</v>
      </c>
      <c r="D123" s="62">
        <v>8</v>
      </c>
    </row>
    <row r="124" spans="2:4" ht="15">
      <c r="B124" s="20">
        <v>3</v>
      </c>
      <c r="C124" s="27" t="s">
        <v>1</v>
      </c>
      <c r="D124" s="22">
        <v>8</v>
      </c>
    </row>
    <row r="125" spans="2:5" ht="15">
      <c r="B125" s="20">
        <v>3</v>
      </c>
      <c r="C125" s="27" t="s">
        <v>1</v>
      </c>
      <c r="D125" s="22">
        <v>8</v>
      </c>
      <c r="E125" s="142">
        <v>3</v>
      </c>
    </row>
    <row r="126" spans="2:4" ht="15">
      <c r="B126" s="95">
        <v>3</v>
      </c>
      <c r="C126" s="27" t="s">
        <v>1</v>
      </c>
      <c r="D126" s="28">
        <v>9</v>
      </c>
    </row>
    <row r="127" spans="2:4" ht="15">
      <c r="B127" s="20">
        <v>3</v>
      </c>
      <c r="C127" s="21" t="s">
        <v>1</v>
      </c>
      <c r="D127" s="22">
        <v>9</v>
      </c>
    </row>
    <row r="128" spans="2:4" ht="15.75" thickBot="1">
      <c r="B128" s="60">
        <v>3</v>
      </c>
      <c r="C128" s="61" t="s">
        <v>1</v>
      </c>
      <c r="D128" s="62">
        <v>9</v>
      </c>
    </row>
    <row r="129" spans="2:5" ht="15">
      <c r="B129" s="20">
        <v>3</v>
      </c>
      <c r="C129" s="21" t="s">
        <v>1</v>
      </c>
      <c r="D129" s="22">
        <v>9</v>
      </c>
      <c r="E129" s="142">
        <v>4</v>
      </c>
    </row>
    <row r="130" spans="2:4" ht="15">
      <c r="B130" s="23">
        <v>3</v>
      </c>
      <c r="C130" s="24" t="s">
        <v>1</v>
      </c>
      <c r="D130" s="25">
        <v>10</v>
      </c>
    </row>
    <row r="131" spans="2:4" ht="15">
      <c r="B131" s="26">
        <v>3</v>
      </c>
      <c r="C131" s="27" t="s">
        <v>1</v>
      </c>
      <c r="D131" s="28">
        <v>10</v>
      </c>
    </row>
    <row r="132" spans="2:5" ht="15">
      <c r="B132" s="20">
        <v>3</v>
      </c>
      <c r="C132" s="21" t="s">
        <v>1</v>
      </c>
      <c r="D132" s="22">
        <v>10</v>
      </c>
      <c r="E132" s="142">
        <v>3</v>
      </c>
    </row>
    <row r="133" spans="2:4" ht="15.75" thickBot="1">
      <c r="B133" s="60">
        <v>4</v>
      </c>
      <c r="C133" s="61" t="s">
        <v>1</v>
      </c>
      <c r="D133" s="62">
        <v>5</v>
      </c>
    </row>
    <row r="134" spans="2:4" ht="15">
      <c r="B134" s="94">
        <v>4</v>
      </c>
      <c r="C134" s="21" t="s">
        <v>1</v>
      </c>
      <c r="D134" s="22">
        <v>5</v>
      </c>
    </row>
    <row r="135" spans="2:4" ht="15">
      <c r="B135" s="23">
        <v>4</v>
      </c>
      <c r="C135" s="24" t="s">
        <v>1</v>
      </c>
      <c r="D135" s="25">
        <v>5</v>
      </c>
    </row>
    <row r="136" spans="2:5" ht="15">
      <c r="B136" s="26">
        <v>4</v>
      </c>
      <c r="C136" s="27" t="s">
        <v>1</v>
      </c>
      <c r="D136" s="28">
        <v>5</v>
      </c>
      <c r="E136" s="142">
        <v>4</v>
      </c>
    </row>
    <row r="137" spans="2:4" ht="15">
      <c r="B137" s="20">
        <v>4</v>
      </c>
      <c r="C137" s="21" t="s">
        <v>1</v>
      </c>
      <c r="D137" s="22">
        <v>6</v>
      </c>
    </row>
    <row r="138" spans="2:4" ht="15.75" thickBot="1">
      <c r="B138" s="60">
        <v>4</v>
      </c>
      <c r="C138" s="61" t="s">
        <v>1</v>
      </c>
      <c r="D138" s="62">
        <v>6</v>
      </c>
    </row>
    <row r="139" spans="2:4" ht="15">
      <c r="B139" s="95">
        <v>4</v>
      </c>
      <c r="C139" s="27" t="s">
        <v>1</v>
      </c>
      <c r="D139" s="28">
        <v>6</v>
      </c>
    </row>
    <row r="140" spans="2:4" ht="15">
      <c r="B140" s="26">
        <v>4</v>
      </c>
      <c r="C140" s="27" t="s">
        <v>1</v>
      </c>
      <c r="D140" s="28">
        <v>6</v>
      </c>
    </row>
    <row r="141" spans="2:5" ht="15">
      <c r="B141" s="20">
        <v>4</v>
      </c>
      <c r="C141" s="21" t="s">
        <v>1</v>
      </c>
      <c r="D141" s="22">
        <v>6</v>
      </c>
      <c r="E141" s="142">
        <v>5</v>
      </c>
    </row>
    <row r="142" spans="2:4" ht="15">
      <c r="B142" s="20">
        <v>4</v>
      </c>
      <c r="C142" s="21" t="s">
        <v>1</v>
      </c>
      <c r="D142" s="22">
        <v>7</v>
      </c>
    </row>
    <row r="143" spans="2:4" ht="15.75" thickBot="1">
      <c r="B143" s="60">
        <v>4</v>
      </c>
      <c r="C143" s="61" t="s">
        <v>1</v>
      </c>
      <c r="D143" s="62">
        <v>7</v>
      </c>
    </row>
    <row r="144" spans="2:4" ht="15">
      <c r="B144" s="95">
        <v>4</v>
      </c>
      <c r="C144" s="27" t="s">
        <v>1</v>
      </c>
      <c r="D144" s="28">
        <v>7</v>
      </c>
    </row>
    <row r="145" spans="2:5" ht="15">
      <c r="B145" s="26">
        <v>4</v>
      </c>
      <c r="C145" s="27" t="s">
        <v>1</v>
      </c>
      <c r="D145" s="28">
        <v>7</v>
      </c>
      <c r="E145" s="142">
        <v>4</v>
      </c>
    </row>
    <row r="146" spans="2:4" ht="15">
      <c r="B146" s="20">
        <v>4</v>
      </c>
      <c r="C146" s="21" t="s">
        <v>1</v>
      </c>
      <c r="D146" s="22">
        <v>8</v>
      </c>
    </row>
    <row r="147" spans="2:4" ht="15">
      <c r="B147" s="20">
        <v>4</v>
      </c>
      <c r="C147" s="21" t="s">
        <v>1</v>
      </c>
      <c r="D147" s="22">
        <v>8</v>
      </c>
    </row>
    <row r="148" spans="2:4" ht="15.75" thickBot="1">
      <c r="B148" s="60">
        <v>4</v>
      </c>
      <c r="C148" s="61" t="s">
        <v>1</v>
      </c>
      <c r="D148" s="62">
        <v>8</v>
      </c>
    </row>
    <row r="149" spans="2:5" ht="15">
      <c r="B149" s="94">
        <v>4</v>
      </c>
      <c r="C149" s="27" t="s">
        <v>1</v>
      </c>
      <c r="D149" s="22">
        <v>8</v>
      </c>
      <c r="E149" s="142">
        <v>4</v>
      </c>
    </row>
    <row r="150" spans="2:4" ht="15">
      <c r="B150" s="20">
        <v>4</v>
      </c>
      <c r="C150" s="21" t="s">
        <v>1</v>
      </c>
      <c r="D150" s="28">
        <v>9</v>
      </c>
    </row>
    <row r="151" spans="2:4" ht="15">
      <c r="B151" s="23">
        <v>4</v>
      </c>
      <c r="C151" s="24" t="s">
        <v>1</v>
      </c>
      <c r="D151" s="25">
        <v>9</v>
      </c>
    </row>
    <row r="152" spans="2:5" ht="15">
      <c r="B152" s="26">
        <v>4</v>
      </c>
      <c r="C152" s="27" t="s">
        <v>1</v>
      </c>
      <c r="D152" s="28">
        <v>9</v>
      </c>
      <c r="E152" s="142">
        <v>3</v>
      </c>
    </row>
    <row r="153" spans="2:4" ht="15">
      <c r="B153" s="94">
        <v>4</v>
      </c>
      <c r="C153" s="21" t="s">
        <v>1</v>
      </c>
      <c r="D153" s="22">
        <v>10</v>
      </c>
    </row>
    <row r="154" spans="2:4" ht="15.75" thickBot="1">
      <c r="B154" s="60">
        <v>4</v>
      </c>
      <c r="C154" s="61" t="s">
        <v>1</v>
      </c>
      <c r="D154" s="62">
        <v>10</v>
      </c>
    </row>
    <row r="155" spans="2:4" ht="15">
      <c r="B155" s="27">
        <v>4</v>
      </c>
      <c r="C155" s="27" t="s">
        <v>1</v>
      </c>
      <c r="D155" s="22">
        <v>10</v>
      </c>
    </row>
    <row r="156" spans="2:5" ht="15">
      <c r="B156" s="24">
        <v>4</v>
      </c>
      <c r="C156" s="27" t="s">
        <v>1</v>
      </c>
      <c r="D156" s="25">
        <v>10</v>
      </c>
      <c r="E156" s="142">
        <v>4</v>
      </c>
    </row>
    <row r="157" spans="2:4" ht="15">
      <c r="B157" s="131">
        <v>5</v>
      </c>
      <c r="C157" s="27" t="s">
        <v>1</v>
      </c>
      <c r="D157" s="28">
        <v>6</v>
      </c>
    </row>
    <row r="158" spans="2:4" ht="15">
      <c r="B158" s="132">
        <v>5</v>
      </c>
      <c r="C158" s="27" t="s">
        <v>1</v>
      </c>
      <c r="D158" s="22">
        <v>6</v>
      </c>
    </row>
    <row r="159" spans="2:4" ht="15.75" thickBot="1">
      <c r="B159" s="61">
        <v>5</v>
      </c>
      <c r="C159" s="61" t="s">
        <v>1</v>
      </c>
      <c r="D159" s="62">
        <v>6</v>
      </c>
    </row>
    <row r="160" spans="2:4" ht="15">
      <c r="B160" s="20">
        <v>5</v>
      </c>
      <c r="C160" s="27" t="s">
        <v>1</v>
      </c>
      <c r="D160" s="22">
        <v>6</v>
      </c>
    </row>
    <row r="161" spans="2:5" ht="15">
      <c r="B161" s="23">
        <v>5</v>
      </c>
      <c r="C161" s="27" t="s">
        <v>1</v>
      </c>
      <c r="D161" s="25">
        <v>6</v>
      </c>
      <c r="E161" s="142">
        <v>5</v>
      </c>
    </row>
    <row r="162" spans="2:4" ht="15">
      <c r="B162" s="26">
        <v>5</v>
      </c>
      <c r="C162" s="27" t="s">
        <v>1</v>
      </c>
      <c r="D162" s="28">
        <v>7</v>
      </c>
    </row>
    <row r="163" spans="2:4" ht="15">
      <c r="B163" s="20">
        <v>5</v>
      </c>
      <c r="C163" s="27" t="s">
        <v>1</v>
      </c>
      <c r="D163" s="22">
        <v>7</v>
      </c>
    </row>
    <row r="164" spans="2:4" ht="15.75" thickBot="1">
      <c r="B164" s="99">
        <v>5</v>
      </c>
      <c r="C164" s="61" t="s">
        <v>1</v>
      </c>
      <c r="D164" s="62">
        <v>7</v>
      </c>
    </row>
    <row r="165" spans="2:4" ht="15">
      <c r="B165" s="20">
        <v>5</v>
      </c>
      <c r="C165" s="27" t="s">
        <v>1</v>
      </c>
      <c r="D165" s="22">
        <v>7</v>
      </c>
    </row>
    <row r="166" spans="2:5" ht="15">
      <c r="B166" s="23">
        <v>5</v>
      </c>
      <c r="C166" s="27" t="s">
        <v>1</v>
      </c>
      <c r="D166" s="25">
        <v>7</v>
      </c>
      <c r="E166" s="142">
        <v>5</v>
      </c>
    </row>
    <row r="167" spans="2:4" ht="15">
      <c r="B167" s="26">
        <v>5</v>
      </c>
      <c r="C167" s="27" t="s">
        <v>1</v>
      </c>
      <c r="D167" s="28">
        <v>8</v>
      </c>
    </row>
    <row r="168" spans="2:4" ht="15">
      <c r="B168" s="20">
        <v>5</v>
      </c>
      <c r="C168" s="27" t="s">
        <v>1</v>
      </c>
      <c r="D168" s="22">
        <v>8</v>
      </c>
    </row>
    <row r="169" spans="2:4" ht="15.75" thickBot="1">
      <c r="B169" s="60">
        <v>5</v>
      </c>
      <c r="C169" s="61" t="s">
        <v>1</v>
      </c>
      <c r="D169" s="96">
        <v>8</v>
      </c>
    </row>
    <row r="170" spans="2:5" ht="15">
      <c r="B170" s="20">
        <v>5</v>
      </c>
      <c r="C170" s="21" t="s">
        <v>1</v>
      </c>
      <c r="D170" s="22">
        <v>8</v>
      </c>
      <c r="E170" s="142">
        <v>4</v>
      </c>
    </row>
    <row r="171" spans="2:4" ht="15">
      <c r="B171" s="23">
        <v>5</v>
      </c>
      <c r="C171" s="24" t="s">
        <v>1</v>
      </c>
      <c r="D171" s="25">
        <v>9</v>
      </c>
    </row>
    <row r="172" spans="2:4" ht="15">
      <c r="B172" s="26">
        <v>5</v>
      </c>
      <c r="C172" s="27" t="s">
        <v>1</v>
      </c>
      <c r="D172" s="28">
        <v>9</v>
      </c>
    </row>
    <row r="173" spans="2:4" ht="15">
      <c r="B173" s="20">
        <v>5</v>
      </c>
      <c r="C173" s="21" t="s">
        <v>1</v>
      </c>
      <c r="D173" s="22">
        <v>9</v>
      </c>
    </row>
    <row r="174" spans="2:5" ht="15.75" thickBot="1">
      <c r="B174" s="99">
        <v>5</v>
      </c>
      <c r="C174" s="61" t="s">
        <v>1</v>
      </c>
      <c r="D174" s="62">
        <v>9</v>
      </c>
      <c r="E174" s="142">
        <v>4</v>
      </c>
    </row>
    <row r="175" spans="2:4" ht="15">
      <c r="B175" s="20">
        <v>5</v>
      </c>
      <c r="C175" s="21" t="s">
        <v>1</v>
      </c>
      <c r="D175" s="22">
        <v>10</v>
      </c>
    </row>
    <row r="176" spans="2:4" ht="15">
      <c r="B176" s="23">
        <v>5</v>
      </c>
      <c r="C176" s="24" t="s">
        <v>1</v>
      </c>
      <c r="D176" s="25">
        <v>10</v>
      </c>
    </row>
    <row r="177" spans="2:5" ht="15">
      <c r="B177" s="149">
        <v>5</v>
      </c>
      <c r="C177" s="146" t="s">
        <v>1</v>
      </c>
      <c r="D177" s="150">
        <v>10</v>
      </c>
      <c r="E177" s="148">
        <v>3</v>
      </c>
    </row>
    <row r="178" spans="2:4" ht="15">
      <c r="B178" s="20">
        <v>6</v>
      </c>
      <c r="C178" s="21" t="s">
        <v>1</v>
      </c>
      <c r="D178" s="22">
        <v>7</v>
      </c>
    </row>
    <row r="179" spans="2:4" ht="15.75" thickBot="1">
      <c r="B179" s="60">
        <v>6</v>
      </c>
      <c r="C179" s="61" t="s">
        <v>1</v>
      </c>
      <c r="D179" s="96">
        <v>7</v>
      </c>
    </row>
    <row r="180" spans="2:4" ht="15">
      <c r="B180" s="20">
        <v>6</v>
      </c>
      <c r="C180" s="21" t="s">
        <v>1</v>
      </c>
      <c r="D180" s="22">
        <v>7</v>
      </c>
    </row>
    <row r="181" spans="2:5" ht="15">
      <c r="B181" s="23">
        <v>6</v>
      </c>
      <c r="C181" s="24" t="s">
        <v>1</v>
      </c>
      <c r="D181" s="25">
        <v>7</v>
      </c>
      <c r="E181" s="142">
        <v>4</v>
      </c>
    </row>
    <row r="182" spans="2:4" ht="15">
      <c r="B182" s="26">
        <v>6</v>
      </c>
      <c r="C182" s="27" t="s">
        <v>1</v>
      </c>
      <c r="D182" s="28">
        <v>8</v>
      </c>
    </row>
    <row r="183" spans="2:4" ht="15">
      <c r="B183" s="20">
        <v>6</v>
      </c>
      <c r="C183" s="21" t="s">
        <v>1</v>
      </c>
      <c r="D183" s="22">
        <v>8</v>
      </c>
    </row>
    <row r="184" spans="2:4" ht="15.75" thickBot="1">
      <c r="B184" s="60">
        <v>6</v>
      </c>
      <c r="C184" s="61" t="s">
        <v>1</v>
      </c>
      <c r="D184" s="96">
        <v>8</v>
      </c>
    </row>
    <row r="185" spans="2:5" ht="15">
      <c r="B185" s="20">
        <v>6</v>
      </c>
      <c r="C185" s="21" t="s">
        <v>1</v>
      </c>
      <c r="D185" s="22">
        <v>8</v>
      </c>
      <c r="E185" s="142">
        <v>4</v>
      </c>
    </row>
    <row r="186" spans="2:4" ht="15">
      <c r="B186" s="23">
        <v>6</v>
      </c>
      <c r="C186" s="24" t="s">
        <v>1</v>
      </c>
      <c r="D186" s="25">
        <v>9</v>
      </c>
    </row>
    <row r="187" spans="2:4" ht="15">
      <c r="B187" s="26">
        <v>6</v>
      </c>
      <c r="C187" s="27" t="s">
        <v>1</v>
      </c>
      <c r="D187" s="28">
        <v>9</v>
      </c>
    </row>
    <row r="188" spans="2:4" ht="15">
      <c r="B188" s="20">
        <v>6</v>
      </c>
      <c r="C188" s="21" t="s">
        <v>1</v>
      </c>
      <c r="D188" s="93">
        <v>9</v>
      </c>
    </row>
    <row r="189" spans="2:4" ht="15.75" thickBot="1">
      <c r="B189" s="60">
        <v>6</v>
      </c>
      <c r="C189" s="61" t="s">
        <v>1</v>
      </c>
      <c r="D189" s="62">
        <v>9</v>
      </c>
    </row>
    <row r="190" spans="2:5" ht="15">
      <c r="B190" s="30">
        <v>6</v>
      </c>
      <c r="C190" s="27" t="s">
        <v>1</v>
      </c>
      <c r="D190" s="31">
        <v>9</v>
      </c>
      <c r="E190" s="142">
        <v>5</v>
      </c>
    </row>
    <row r="191" spans="2:4" ht="15">
      <c r="B191" s="20">
        <v>6</v>
      </c>
      <c r="C191" s="21" t="s">
        <v>1</v>
      </c>
      <c r="D191" s="28">
        <v>10</v>
      </c>
    </row>
    <row r="192" spans="2:4" ht="15">
      <c r="B192" s="23">
        <v>6</v>
      </c>
      <c r="C192" s="24" t="s">
        <v>1</v>
      </c>
      <c r="D192" s="25">
        <v>10</v>
      </c>
    </row>
    <row r="193" spans="2:4" ht="15">
      <c r="B193" s="26">
        <v>6</v>
      </c>
      <c r="C193" s="27" t="s">
        <v>1</v>
      </c>
      <c r="D193" s="28">
        <v>10</v>
      </c>
    </row>
    <row r="194" spans="2:5" ht="15">
      <c r="B194" s="20">
        <v>6</v>
      </c>
      <c r="C194" s="21" t="s">
        <v>1</v>
      </c>
      <c r="D194" s="93">
        <v>10</v>
      </c>
      <c r="E194" s="142">
        <v>4</v>
      </c>
    </row>
    <row r="195" spans="2:4" ht="15.75" thickBot="1">
      <c r="B195" s="60">
        <v>7</v>
      </c>
      <c r="C195" s="61" t="s">
        <v>1</v>
      </c>
      <c r="D195" s="96">
        <v>8</v>
      </c>
    </row>
    <row r="196" spans="2:4" ht="15">
      <c r="B196" s="20">
        <v>7</v>
      </c>
      <c r="C196" s="27" t="s">
        <v>1</v>
      </c>
      <c r="D196" s="22">
        <v>8</v>
      </c>
    </row>
    <row r="197" spans="2:4" ht="15">
      <c r="B197" s="26">
        <v>7</v>
      </c>
      <c r="C197" s="27" t="s">
        <v>1</v>
      </c>
      <c r="D197" s="28">
        <v>8</v>
      </c>
    </row>
    <row r="198" spans="2:4" ht="15">
      <c r="B198" s="26">
        <v>7</v>
      </c>
      <c r="C198" s="27" t="s">
        <v>1</v>
      </c>
      <c r="D198" s="28">
        <v>8</v>
      </c>
    </row>
    <row r="199" spans="2:5" ht="15">
      <c r="B199" s="20">
        <v>7</v>
      </c>
      <c r="C199" s="27" t="s">
        <v>1</v>
      </c>
      <c r="D199" s="22">
        <v>8</v>
      </c>
      <c r="E199" s="142">
        <v>5</v>
      </c>
    </row>
    <row r="200" spans="2:4" ht="15.75" thickBot="1">
      <c r="B200" s="60">
        <v>7</v>
      </c>
      <c r="C200" s="61" t="s">
        <v>1</v>
      </c>
      <c r="D200" s="62">
        <v>9</v>
      </c>
    </row>
    <row r="201" spans="2:4" ht="15">
      <c r="B201" s="20">
        <v>7</v>
      </c>
      <c r="C201" s="27" t="s">
        <v>1</v>
      </c>
      <c r="D201" s="22">
        <v>9</v>
      </c>
    </row>
    <row r="202" spans="2:5" ht="15">
      <c r="B202" s="145">
        <v>7</v>
      </c>
      <c r="C202" s="146" t="s">
        <v>1</v>
      </c>
      <c r="D202" s="147">
        <v>9</v>
      </c>
      <c r="E202" s="148">
        <v>3</v>
      </c>
    </row>
    <row r="203" spans="2:4" ht="15">
      <c r="B203" s="26">
        <v>7</v>
      </c>
      <c r="C203" s="27" t="s">
        <v>1</v>
      </c>
      <c r="D203" s="28">
        <v>10</v>
      </c>
    </row>
    <row r="204" spans="2:4" ht="15">
      <c r="B204" s="23">
        <v>7</v>
      </c>
      <c r="C204" s="27" t="s">
        <v>1</v>
      </c>
      <c r="D204" s="98">
        <v>10</v>
      </c>
    </row>
    <row r="205" spans="2:4" ht="15.75" thickBot="1">
      <c r="B205" s="60">
        <v>7</v>
      </c>
      <c r="C205" s="61" t="s">
        <v>1</v>
      </c>
      <c r="D205" s="62">
        <v>10</v>
      </c>
    </row>
    <row r="206" spans="2:4" ht="15">
      <c r="B206" s="20">
        <v>7</v>
      </c>
      <c r="C206" s="27" t="s">
        <v>1</v>
      </c>
      <c r="D206" s="22">
        <v>10</v>
      </c>
    </row>
    <row r="207" spans="2:5" ht="15">
      <c r="B207" s="23">
        <v>7</v>
      </c>
      <c r="C207" s="27" t="s">
        <v>1</v>
      </c>
      <c r="D207" s="25">
        <v>10</v>
      </c>
      <c r="E207" s="142">
        <v>5</v>
      </c>
    </row>
    <row r="208" spans="2:4" ht="15.75" thickBot="1">
      <c r="B208" s="60">
        <v>8</v>
      </c>
      <c r="C208" s="61" t="s">
        <v>1</v>
      </c>
      <c r="D208" s="62">
        <v>9</v>
      </c>
    </row>
    <row r="209" spans="2:4" ht="15">
      <c r="B209" s="20">
        <v>8</v>
      </c>
      <c r="C209" s="21" t="s">
        <v>1</v>
      </c>
      <c r="D209" s="22">
        <v>9</v>
      </c>
    </row>
    <row r="210" spans="2:4" ht="15">
      <c r="B210" s="26">
        <v>8</v>
      </c>
      <c r="C210" s="27" t="s">
        <v>1</v>
      </c>
      <c r="D210" s="103">
        <v>9</v>
      </c>
    </row>
    <row r="211" spans="2:4" ht="15">
      <c r="B211" s="20">
        <v>8</v>
      </c>
      <c r="C211" s="21" t="s">
        <v>1</v>
      </c>
      <c r="D211" s="22">
        <v>9</v>
      </c>
    </row>
    <row r="212" spans="2:5" ht="15">
      <c r="B212" s="20">
        <v>8</v>
      </c>
      <c r="C212" s="21" t="s">
        <v>1</v>
      </c>
      <c r="D212" s="22">
        <v>9</v>
      </c>
      <c r="E212" s="142">
        <v>5</v>
      </c>
    </row>
    <row r="213" spans="2:4" ht="15.75" thickBot="1">
      <c r="B213" s="60">
        <v>8</v>
      </c>
      <c r="C213" s="61" t="s">
        <v>1</v>
      </c>
      <c r="D213" s="62">
        <v>10</v>
      </c>
    </row>
    <row r="214" spans="2:4" ht="15">
      <c r="B214" s="20">
        <v>8</v>
      </c>
      <c r="C214" s="21" t="s">
        <v>1</v>
      </c>
      <c r="D214" s="22">
        <v>10</v>
      </c>
    </row>
    <row r="215" spans="2:4" ht="15">
      <c r="B215" s="26">
        <v>8</v>
      </c>
      <c r="C215" s="27" t="s">
        <v>1</v>
      </c>
      <c r="D215" s="28">
        <v>10</v>
      </c>
    </row>
    <row r="216" spans="2:4" ht="15">
      <c r="B216" s="20">
        <v>8</v>
      </c>
      <c r="C216" s="21" t="s">
        <v>1</v>
      </c>
      <c r="D216" s="93">
        <v>10</v>
      </c>
    </row>
    <row r="217" spans="2:5" ht="15">
      <c r="B217" s="20">
        <v>8</v>
      </c>
      <c r="C217" s="21" t="s">
        <v>1</v>
      </c>
      <c r="D217" s="22">
        <v>10</v>
      </c>
      <c r="E217" s="142">
        <v>5</v>
      </c>
    </row>
    <row r="218" spans="2:4" ht="15">
      <c r="B218" s="20">
        <v>9</v>
      </c>
      <c r="C218" s="21" t="s">
        <v>1</v>
      </c>
      <c r="D218" s="93">
        <v>10</v>
      </c>
    </row>
    <row r="219" spans="2:4" ht="15">
      <c r="B219" s="23">
        <v>9</v>
      </c>
      <c r="C219" s="24" t="s">
        <v>1</v>
      </c>
      <c r="D219" s="25">
        <v>10</v>
      </c>
    </row>
    <row r="220" spans="2:4" ht="15">
      <c r="B220" s="26">
        <v>9</v>
      </c>
      <c r="C220" s="27" t="s">
        <v>1</v>
      </c>
      <c r="D220" s="28">
        <v>10</v>
      </c>
    </row>
    <row r="221" spans="2:4" ht="15">
      <c r="B221" s="20">
        <v>9</v>
      </c>
      <c r="C221" s="21" t="s">
        <v>1</v>
      </c>
      <c r="D221" s="22">
        <v>10</v>
      </c>
    </row>
    <row r="222" spans="2:5" ht="15.75" thickBot="1">
      <c r="B222" s="60">
        <v>9</v>
      </c>
      <c r="C222" s="61" t="s">
        <v>1</v>
      </c>
      <c r="D222" s="62">
        <v>10</v>
      </c>
      <c r="E222" s="142">
        <v>5</v>
      </c>
    </row>
    <row r="223" spans="2:4" ht="15">
      <c r="B223" s="75">
        <v>7</v>
      </c>
      <c r="C223" s="82" t="s">
        <v>1</v>
      </c>
      <c r="D223" s="77" t="s">
        <v>72</v>
      </c>
    </row>
    <row r="224" spans="2:4" ht="15">
      <c r="B224" s="104">
        <v>7</v>
      </c>
      <c r="C224" s="107" t="s">
        <v>1</v>
      </c>
      <c r="D224" s="106" t="s">
        <v>73</v>
      </c>
    </row>
    <row r="225" spans="2:4" ht="15.75" thickBot="1">
      <c r="B225" s="116">
        <v>8</v>
      </c>
      <c r="C225" s="119" t="s">
        <v>1</v>
      </c>
      <c r="D225" s="124" t="s">
        <v>73</v>
      </c>
    </row>
    <row r="226" spans="2:4" ht="15">
      <c r="B226" s="78">
        <v>9</v>
      </c>
      <c r="C226" s="79" t="s">
        <v>1</v>
      </c>
      <c r="D226" s="80" t="s">
        <v>72</v>
      </c>
    </row>
    <row r="227" spans="2:4" ht="15">
      <c r="B227" s="130">
        <v>9</v>
      </c>
      <c r="C227" s="133" t="s">
        <v>1</v>
      </c>
      <c r="D227" s="134" t="s">
        <v>73</v>
      </c>
    </row>
    <row r="228" spans="2:4" ht="15">
      <c r="B228" s="75">
        <v>10</v>
      </c>
      <c r="C228" s="82" t="s">
        <v>1</v>
      </c>
      <c r="D228" s="77" t="s">
        <v>72</v>
      </c>
    </row>
    <row r="229" spans="2:4" ht="15">
      <c r="B229" s="104">
        <v>10</v>
      </c>
      <c r="C229" s="105" t="s">
        <v>1</v>
      </c>
      <c r="D229" s="106" t="s">
        <v>73</v>
      </c>
    </row>
    <row r="230" spans="2:4" ht="15.75" thickBot="1">
      <c r="B230" s="113">
        <v>11</v>
      </c>
      <c r="C230" s="117" t="s">
        <v>1</v>
      </c>
      <c r="D230" s="121" t="s">
        <v>72</v>
      </c>
    </row>
  </sheetData>
  <sheetProtection/>
  <mergeCells count="7">
    <mergeCell ref="A1:P1"/>
    <mergeCell ref="A24:P24"/>
    <mergeCell ref="B25:D25"/>
    <mergeCell ref="E25:G25"/>
    <mergeCell ref="H25:J25"/>
    <mergeCell ref="K25:M25"/>
    <mergeCell ref="N25:P25"/>
  </mergeCells>
  <printOptions horizontalCentered="1" verticalCentered="1"/>
  <pageMargins left="0.44" right="0.44" top="0.3" bottom="0.55" header="0.21" footer="0.5"/>
  <pageSetup fitToHeight="1" fitToWidth="1" orientation="landscape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MBB Architects</cp:lastModifiedBy>
  <cp:lastPrinted>2014-11-11T07:29:09Z</cp:lastPrinted>
  <dcterms:created xsi:type="dcterms:W3CDTF">2008-01-27T02:10:13Z</dcterms:created>
  <dcterms:modified xsi:type="dcterms:W3CDTF">2016-05-23T17:13:11Z</dcterms:modified>
  <cp:category/>
  <cp:version/>
  <cp:contentType/>
  <cp:contentStatus/>
</cp:coreProperties>
</file>