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'Sheet1'!$A$43:$P$50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<sst xmlns="http://schemas.openxmlformats.org/spreadsheetml/2006/main" count="317" uniqueCount="53">
  <si>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</si>
  <si>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</si>
  <si>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</si>
  <si>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</si>
  <si>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</si>
  <si>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</si>
  <si>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</si>
  <si>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</si>
  <si>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</si>
  <si>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</si>
  <si>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</si>
  <si>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</si>
  <si>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</si>
  <si>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</si>
  <si>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</si>
  <si>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</si>
  <si>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</si>
  <si>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</si>
  <si>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</si>
  <si>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</si>
  <si>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</si>
  <si>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</si>
  <si>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</si>
  <si>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</si>
  <si>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</si>
  <si>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</si>
  <si>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*</t>
  </si>
  <si>
    <t>Todd</t>
  </si>
  <si>
    <t>West</t>
  </si>
  <si>
    <t>Astri</t>
  </si>
  <si>
    <t>McCartney</t>
  </si>
  <si>
    <t>Team Artichoke</t>
  </si>
  <si>
    <t>Baumler</t>
  </si>
  <si>
    <t>NO GAMES ON NOV 27th (THANKSGIVING WEEKEND)</t>
  </si>
  <si>
    <t>Tournament on Dec. 11th - Teams Seeded by Regular Season Record - starts at 6:45 and ends at 8:45 PM</t>
  </si>
  <si>
    <t>Team Happy</t>
  </si>
  <si>
    <t>Mud Wasps</t>
  </si>
  <si>
    <t>[REDACTED]</t>
  </si>
  <si>
    <t xml:space="preserve">Poi Dogs     </t>
  </si>
  <si>
    <t xml:space="preserve">Beer Hops    </t>
  </si>
  <si>
    <t xml:space="preserve">Brigada         </t>
  </si>
  <si>
    <t xml:space="preserve">Scott </t>
  </si>
  <si>
    <t>Samuel</t>
  </si>
  <si>
    <t>Murr</t>
  </si>
  <si>
    <t>Kraig</t>
  </si>
  <si>
    <t>Wilhelmsen</t>
  </si>
  <si>
    <t>Doug</t>
  </si>
  <si>
    <t>Grimes</t>
  </si>
  <si>
    <t>Evan</t>
  </si>
  <si>
    <t>Shioyama</t>
  </si>
  <si>
    <t>Bye</t>
  </si>
  <si>
    <t>A/E VOLLEYBALL LEAGUE - INGRAHAM LEVEL 1 - FALL 2022</t>
  </si>
  <si>
    <t xml:space="preserve"> Warm-up time 6:30 - 6:45 PM. Last serve is at 8:45 PM sharp. If tied, 1 more serve (no win by 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</si>
</sst>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6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i/>
      <sz val="11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E33D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4" fillId="0" borderId="0" xfId="0" applyFont="1" applyAlignment="1">
      <alignment/>
    </xf>
    <xf numFmtId="0" fontId="11" fillId="0" borderId="0" xfId="0" applyFont="1" applyFill="1" applyAlignment="1">
      <alignment/>
    </xf>
    <xf numFmtId="0" fontId="5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8" fontId="0" fillId="0" borderId="50" xfId="0" applyNumberFormat="1" applyBorder="1" applyAlignment="1">
      <alignment horizontal="center"/>
    </xf>
    <xf numFmtId="18" fontId="0" fillId="0" borderId="51" xfId="0" applyNumberFormat="1" applyBorder="1" applyAlignment="1">
      <alignment horizontal="center"/>
    </xf>
    <xf numFmtId="18" fontId="0" fillId="0" borderId="52" xfId="0" applyNumberFormat="1" applyBorder="1" applyAlignment="1">
      <alignment horizontal="center"/>
    </xf>
    <xf numFmtId="18" fontId="0" fillId="0" borderId="53" xfId="0" applyNumberFormat="1" applyBorder="1" applyAlignment="1">
      <alignment horizontal="center"/>
    </xf>
    <xf numFmtId="18" fontId="0" fillId="0" borderId="54" xfId="0" applyNumberFormat="1" applyBorder="1" applyAlignment="1">
      <alignment horizontal="center"/>
    </xf>
    <xf numFmtId="18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6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N79" activeCellId="2" sqref="P72 P76 N79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62" customWidth="1"/>
    <col min="20" max="20" width="3.57421875" style="62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2" customWidth="1"/>
    <col min="28" max="28" width="3.140625" style="3" customWidth="1"/>
    <col min="29" max="29" width="3.00390625" style="3" customWidth="1"/>
    <col min="30" max="30" width="3.28125" style="62" customWidth="1"/>
  </cols>
  <sheetData>
    <row r="1" spans="1:30" s="7" customFormat="1" ht="23.25">
      <c r="A1" s="127" t="s">
        <v>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R1" s="7" t="s">
        <v>8</v>
      </c>
      <c r="S1" s="61">
        <v>1</v>
      </c>
      <c r="T1" s="61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1">
        <v>9</v>
      </c>
      <c r="AB1" s="19">
        <v>10</v>
      </c>
      <c r="AC1" s="19">
        <v>11</v>
      </c>
      <c r="AD1" s="61">
        <v>12</v>
      </c>
    </row>
    <row r="2" spans="1:30" s="7" customFormat="1" ht="23.25">
      <c r="A2" s="82"/>
      <c r="B2" s="124" t="s">
        <v>52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S2" s="61"/>
      <c r="T2" s="61"/>
      <c r="U2" s="19"/>
      <c r="V2" s="19"/>
      <c r="W2" s="19"/>
      <c r="X2" s="19"/>
      <c r="Y2" s="19"/>
      <c r="Z2" s="19"/>
      <c r="AA2" s="61"/>
      <c r="AB2" s="19"/>
      <c r="AC2" s="19"/>
      <c r="AD2" s="61"/>
    </row>
    <row r="3" spans="1:30" s="7" customFormat="1" ht="23.25">
      <c r="A3" s="99"/>
      <c r="B3" s="99"/>
      <c r="C3" s="99"/>
      <c r="D3" s="99"/>
      <c r="E3" s="99"/>
      <c r="F3" s="99"/>
      <c r="G3" s="138">
        <v>44848</v>
      </c>
      <c r="H3" s="138"/>
      <c r="I3" s="99"/>
      <c r="J3" s="99"/>
      <c r="K3" s="99"/>
      <c r="L3" s="99"/>
      <c r="M3" s="99"/>
      <c r="N3" s="99"/>
      <c r="O3" s="99"/>
      <c r="P3" s="99"/>
      <c r="S3" s="61"/>
      <c r="T3" s="61"/>
      <c r="U3" s="19"/>
      <c r="V3" s="19"/>
      <c r="W3" s="19"/>
      <c r="X3" s="19"/>
      <c r="Y3" s="19"/>
      <c r="Z3" s="19"/>
      <c r="AA3" s="61"/>
      <c r="AB3" s="19"/>
      <c r="AC3" s="19"/>
      <c r="AD3" s="61"/>
    </row>
    <row r="4" spans="1:16" ht="12.75">
      <c r="A4" s="11"/>
      <c r="B4" s="12"/>
      <c r="C4" s="11"/>
      <c r="D4" s="13" t="s">
        <v>2</v>
      </c>
      <c r="E4" s="13" t="s">
        <v>15</v>
      </c>
      <c r="F4" s="14"/>
      <c r="G4" s="15"/>
      <c r="H4" s="13" t="s">
        <v>16</v>
      </c>
      <c r="I4" s="2"/>
      <c r="J4" s="15"/>
      <c r="K4" s="12"/>
      <c r="L4" s="11"/>
      <c r="M4" s="15"/>
      <c r="N4" s="18"/>
      <c r="O4" s="2"/>
      <c r="P4" s="2"/>
    </row>
    <row r="5" spans="2:30" s="3" customFormat="1" ht="15.75">
      <c r="B5" s="9"/>
      <c r="C5" s="3" t="s">
        <v>8</v>
      </c>
      <c r="D5" s="100">
        <v>1</v>
      </c>
      <c r="E5" s="101" t="s">
        <v>31</v>
      </c>
      <c r="F5"/>
      <c r="H5" s="29" t="s">
        <v>41</v>
      </c>
      <c r="I5" s="29" t="s">
        <v>32</v>
      </c>
      <c r="J5"/>
      <c r="K5" s="33"/>
      <c r="L5"/>
      <c r="M5" s="54"/>
      <c r="N5"/>
      <c r="O5"/>
      <c r="P5"/>
      <c r="S5" s="62"/>
      <c r="T5" s="62"/>
      <c r="AA5" s="62"/>
      <c r="AD5" s="62"/>
    </row>
    <row r="6" spans="2:30" s="3" customFormat="1" ht="15.75">
      <c r="B6" s="9"/>
      <c r="D6" s="100">
        <v>2</v>
      </c>
      <c r="E6" s="101" t="s">
        <v>35</v>
      </c>
      <c r="F6"/>
      <c r="H6" s="29" t="s">
        <v>29</v>
      </c>
      <c r="I6" s="29" t="s">
        <v>30</v>
      </c>
      <c r="J6"/>
      <c r="K6" s="33"/>
      <c r="L6"/>
      <c r="M6" s="54"/>
      <c r="N6"/>
      <c r="O6"/>
      <c r="P6"/>
      <c r="S6" s="62"/>
      <c r="T6" s="62"/>
      <c r="AA6" s="62"/>
      <c r="AD6" s="62"/>
    </row>
    <row r="7" spans="2:30" s="3" customFormat="1" ht="15.75">
      <c r="B7" s="9"/>
      <c r="D7" s="100">
        <v>3</v>
      </c>
      <c r="E7" s="102" t="s">
        <v>37</v>
      </c>
      <c r="F7"/>
      <c r="H7" s="29" t="s">
        <v>42</v>
      </c>
      <c r="I7" s="29" t="s">
        <v>43</v>
      </c>
      <c r="J7"/>
      <c r="K7" s="33"/>
      <c r="L7"/>
      <c r="M7" s="54"/>
      <c r="N7"/>
      <c r="O7"/>
      <c r="P7"/>
      <c r="S7" s="62"/>
      <c r="T7" s="62"/>
      <c r="AA7" s="62"/>
      <c r="AD7" s="62"/>
    </row>
    <row r="8" spans="2:30" s="3" customFormat="1" ht="15.75">
      <c r="B8" s="9"/>
      <c r="D8" s="100">
        <v>4</v>
      </c>
      <c r="E8" s="101" t="s">
        <v>38</v>
      </c>
      <c r="F8"/>
      <c r="H8" s="29" t="s">
        <v>44</v>
      </c>
      <c r="I8" s="29" t="s">
        <v>45</v>
      </c>
      <c r="J8"/>
      <c r="K8" s="33"/>
      <c r="L8"/>
      <c r="M8" s="54"/>
      <c r="N8"/>
      <c r="O8"/>
      <c r="P8"/>
      <c r="S8" s="62"/>
      <c r="T8" s="62"/>
      <c r="AA8" s="62"/>
      <c r="AD8" s="62"/>
    </row>
    <row r="9" spans="2:30" s="3" customFormat="1" ht="15.75">
      <c r="B9" s="9"/>
      <c r="D9" s="100">
        <v>5</v>
      </c>
      <c r="E9" s="101" t="s">
        <v>40</v>
      </c>
      <c r="F9"/>
      <c r="H9" s="29" t="s">
        <v>46</v>
      </c>
      <c r="I9" s="29" t="s">
        <v>47</v>
      </c>
      <c r="J9"/>
      <c r="K9" s="33"/>
      <c r="L9"/>
      <c r="M9" s="54"/>
      <c r="N9"/>
      <c r="O9"/>
      <c r="P9"/>
      <c r="S9" s="62"/>
      <c r="T9" s="62"/>
      <c r="AA9" s="62"/>
      <c r="AD9" s="62"/>
    </row>
    <row r="10" spans="2:30" s="3" customFormat="1" ht="15.75">
      <c r="B10" s="9"/>
      <c r="D10" s="100">
        <v>6</v>
      </c>
      <c r="E10" s="101" t="s">
        <v>36</v>
      </c>
      <c r="F10" s="54"/>
      <c r="H10" s="29" t="s">
        <v>48</v>
      </c>
      <c r="I10" s="29" t="s">
        <v>49</v>
      </c>
      <c r="J10"/>
      <c r="K10" s="33"/>
      <c r="L10"/>
      <c r="M10" s="54"/>
      <c r="N10"/>
      <c r="O10"/>
      <c r="P10"/>
      <c r="S10" s="62"/>
      <c r="T10" s="62"/>
      <c r="AA10" s="62"/>
      <c r="AD10" s="62"/>
    </row>
    <row r="11" spans="1:30" s="3" customFormat="1" ht="15.75">
      <c r="A11" s="53"/>
      <c r="B11" s="9"/>
      <c r="D11" s="100">
        <v>7</v>
      </c>
      <c r="E11" s="101" t="s">
        <v>39</v>
      </c>
      <c r="F11"/>
      <c r="H11" s="29" t="s">
        <v>27</v>
      </c>
      <c r="I11" s="29" t="s">
        <v>28</v>
      </c>
      <c r="J11"/>
      <c r="K11" s="33"/>
      <c r="L11"/>
      <c r="M11" s="54"/>
      <c r="N11"/>
      <c r="O11"/>
      <c r="P11"/>
      <c r="S11" s="62"/>
      <c r="T11" s="62"/>
      <c r="AA11" s="62"/>
      <c r="AD11" s="62"/>
    </row>
    <row r="12" spans="2:30" s="3" customFormat="1" ht="15.75">
      <c r="B12" s="9"/>
      <c r="D12" s="100">
        <v>8</v>
      </c>
      <c r="E12" s="103" t="s">
        <v>50</v>
      </c>
      <c r="F12"/>
      <c r="H12"/>
      <c r="I12"/>
      <c r="J12"/>
      <c r="K12" s="33"/>
      <c r="L12"/>
      <c r="M12" s="54"/>
      <c r="N12"/>
      <c r="O12"/>
      <c r="P12"/>
      <c r="S12" s="62"/>
      <c r="T12" s="62"/>
      <c r="AA12" s="62"/>
      <c r="AD12" s="62"/>
    </row>
    <row r="13" spans="2:30" s="3" customFormat="1" ht="15" hidden="1">
      <c r="B13" s="9"/>
      <c r="D13" s="17">
        <v>9</v>
      </c>
      <c r="E13" s="68"/>
      <c r="F13"/>
      <c r="G13"/>
      <c r="H13"/>
      <c r="I13"/>
      <c r="J13"/>
      <c r="K13" s="33"/>
      <c r="L13"/>
      <c r="M13" s="54"/>
      <c r="N13"/>
      <c r="O13"/>
      <c r="P13"/>
      <c r="S13" s="62"/>
      <c r="T13" s="62"/>
      <c r="AA13" s="62"/>
      <c r="AD13" s="62"/>
    </row>
    <row r="14" spans="2:30" s="3" customFormat="1" ht="15" hidden="1">
      <c r="B14" s="53"/>
      <c r="D14" s="17">
        <v>10</v>
      </c>
      <c r="E14" s="67"/>
      <c r="F14"/>
      <c r="G14"/>
      <c r="H14"/>
      <c r="I14"/>
      <c r="J14"/>
      <c r="K14" s="33"/>
      <c r="L14"/>
      <c r="M14" s="54"/>
      <c r="N14"/>
      <c r="O14"/>
      <c r="P14"/>
      <c r="S14" s="62"/>
      <c r="T14" s="62"/>
      <c r="AA14" s="62"/>
      <c r="AD14" s="62"/>
    </row>
    <row r="15" spans="2:30" s="3" customFormat="1" ht="15" hidden="1">
      <c r="B15" s="9"/>
      <c r="D15" s="17">
        <v>11</v>
      </c>
      <c r="E15" s="7"/>
      <c r="F15" s="32"/>
      <c r="G15" s="32"/>
      <c r="H15"/>
      <c r="I15"/>
      <c r="J15" s="33"/>
      <c r="K15"/>
      <c r="L15" s="54"/>
      <c r="M15"/>
      <c r="N15"/>
      <c r="O15"/>
      <c r="S15" s="62"/>
      <c r="T15" s="62"/>
      <c r="AA15" s="62"/>
      <c r="AD15" s="62"/>
    </row>
    <row r="16" spans="2:30" s="3" customFormat="1" ht="15" hidden="1">
      <c r="B16" s="9"/>
      <c r="D16" s="17">
        <v>12</v>
      </c>
      <c r="E16" s="7"/>
      <c r="F16" s="32"/>
      <c r="H16"/>
      <c r="I16"/>
      <c r="J16" s="33"/>
      <c r="K16"/>
      <c r="L16" s="54"/>
      <c r="M16"/>
      <c r="N16"/>
      <c r="O16"/>
      <c r="S16" s="62"/>
      <c r="T16" s="62"/>
      <c r="AA16" s="62"/>
      <c r="AD16" s="62"/>
    </row>
    <row r="17" spans="2:30" s="3" customFormat="1" ht="15">
      <c r="B17" s="106"/>
      <c r="R17"/>
      <c r="S17" s="62"/>
      <c r="T17" s="62"/>
      <c r="AA17" s="62"/>
      <c r="AD17" s="62"/>
    </row>
    <row r="18" spans="2:30" s="3" customFormat="1" ht="14.25">
      <c r="B18" s="104" t="s">
        <v>3</v>
      </c>
      <c r="C18"/>
      <c r="D18" s="4"/>
      <c r="E18" s="8"/>
      <c r="F18"/>
      <c r="G18" s="4"/>
      <c r="H18" s="8"/>
      <c r="I18"/>
      <c r="J18" s="4"/>
      <c r="K18" s="8"/>
      <c r="L18"/>
      <c r="M18" s="4"/>
      <c r="N18"/>
      <c r="O18"/>
      <c r="P18"/>
      <c r="Q18"/>
      <c r="R18"/>
      <c r="S18" s="62"/>
      <c r="T18" s="62"/>
      <c r="AA18" s="62"/>
      <c r="AD18" s="62"/>
    </row>
    <row r="19" spans="2:13" ht="14.25">
      <c r="B19" s="105" t="s">
        <v>10</v>
      </c>
      <c r="C19" s="5"/>
      <c r="D19" s="5"/>
      <c r="E19" s="5"/>
      <c r="F19" s="5"/>
      <c r="G19"/>
      <c r="H19"/>
      <c r="J19"/>
      <c r="K19"/>
      <c r="M19"/>
    </row>
    <row r="20" spans="2:13" ht="14.25">
      <c r="B20" s="105" t="s">
        <v>11</v>
      </c>
      <c r="C20" s="5"/>
      <c r="D20" s="5"/>
      <c r="E20" s="5"/>
      <c r="F20" s="5"/>
      <c r="G20"/>
      <c r="H20"/>
      <c r="J20"/>
      <c r="K20"/>
      <c r="M20"/>
    </row>
    <row r="21" spans="2:30" s="5" customFormat="1" ht="15">
      <c r="B21" s="30" t="s">
        <v>17</v>
      </c>
      <c r="C21" s="31"/>
      <c r="D21" s="31"/>
      <c r="E21" s="31"/>
      <c r="F21" s="31"/>
      <c r="G21" s="31"/>
      <c r="H21" s="31"/>
      <c r="I21" s="31"/>
      <c r="J21" s="31"/>
      <c r="K21" s="31"/>
      <c r="L21" s="16"/>
      <c r="M21" s="16"/>
      <c r="N21" s="16"/>
      <c r="R21"/>
      <c r="S21" s="62"/>
      <c r="T21" s="62"/>
      <c r="U21" s="3"/>
      <c r="V21" s="3"/>
      <c r="W21" s="3"/>
      <c r="X21" s="3"/>
      <c r="Y21" s="3"/>
      <c r="Z21" s="3"/>
      <c r="AA21" s="62"/>
      <c r="AB21" s="3"/>
      <c r="AC21" s="3"/>
      <c r="AD21" s="62"/>
    </row>
    <row r="22" spans="2:30" s="5" customFormat="1" ht="12.75">
      <c r="B22" s="10" t="s">
        <v>14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R22"/>
      <c r="S22" s="62"/>
      <c r="T22" s="62"/>
      <c r="U22" s="3"/>
      <c r="V22" s="3"/>
      <c r="W22" s="3"/>
      <c r="X22" s="3"/>
      <c r="Y22" s="3"/>
      <c r="Z22" s="3"/>
      <c r="AA22" s="62"/>
      <c r="AB22" s="3"/>
      <c r="AC22" s="3"/>
      <c r="AD22" s="62"/>
    </row>
    <row r="23" spans="2:9" ht="12.75">
      <c r="B23" s="4" t="s">
        <v>4</v>
      </c>
      <c r="C23" s="5"/>
      <c r="F23" s="5"/>
      <c r="I23" s="5"/>
    </row>
    <row r="25" spans="1:16" ht="13.5" customHeight="1" thickBot="1">
      <c r="A25" s="136">
        <v>44850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 ht="18" customHeight="1" thickBot="1">
      <c r="A26" s="1" t="s">
        <v>0</v>
      </c>
      <c r="B26" s="130">
        <v>0.78125</v>
      </c>
      <c r="C26" s="131"/>
      <c r="D26" s="132"/>
      <c r="E26" s="130">
        <v>0.7951388888888888</v>
      </c>
      <c r="F26" s="131"/>
      <c r="G26" s="132"/>
      <c r="H26" s="130">
        <v>0.8090277777777778</v>
      </c>
      <c r="I26" s="131"/>
      <c r="J26" s="132"/>
      <c r="K26" s="130">
        <v>0.8229166666666666</v>
      </c>
      <c r="L26" s="131"/>
      <c r="M26" s="132"/>
      <c r="N26" s="130">
        <v>0.8368055555555555</v>
      </c>
      <c r="O26" s="131"/>
      <c r="P26" s="132"/>
    </row>
    <row r="27" spans="1:16" ht="18" customHeight="1">
      <c r="A27" s="20" t="s">
        <v>5</v>
      </c>
      <c r="B27" s="84">
        <v>1</v>
      </c>
      <c r="C27" s="85" t="s">
        <v>1</v>
      </c>
      <c r="D27" s="107">
        <v>2</v>
      </c>
      <c r="E27" s="110">
        <v>5</v>
      </c>
      <c r="F27" s="85" t="s">
        <v>1</v>
      </c>
      <c r="G27" s="86">
        <v>8</v>
      </c>
      <c r="H27" s="84">
        <v>3</v>
      </c>
      <c r="I27" s="85" t="s">
        <v>1</v>
      </c>
      <c r="J27" s="107">
        <v>5</v>
      </c>
      <c r="K27" s="84">
        <v>2</v>
      </c>
      <c r="L27" s="85" t="s">
        <v>1</v>
      </c>
      <c r="M27" s="86">
        <v>8</v>
      </c>
      <c r="N27" s="84">
        <v>1</v>
      </c>
      <c r="O27" s="85" t="s">
        <v>1</v>
      </c>
      <c r="P27" s="107">
        <v>6</v>
      </c>
    </row>
    <row r="28" spans="1:30" ht="18" customHeight="1">
      <c r="A28" s="72" t="s">
        <v>12</v>
      </c>
      <c r="B28" s="92"/>
      <c r="C28" s="93"/>
      <c r="D28" s="94"/>
      <c r="E28" s="92"/>
      <c r="F28" s="93"/>
      <c r="G28" s="94"/>
      <c r="H28" s="92"/>
      <c r="I28" s="93"/>
      <c r="J28" s="94"/>
      <c r="K28" s="92"/>
      <c r="L28" s="93"/>
      <c r="M28" s="94"/>
      <c r="N28" s="92"/>
      <c r="O28" s="93"/>
      <c r="P28" s="94"/>
      <c r="R28" s="29" t="e">
        <f>SUM(S28:AD28)</f>
        <v>#REF!</v>
      </c>
      <c r="S28" s="63" t="e">
        <f>COUNTIF(#REF!,S1)</f>
        <v>#REF!</v>
      </c>
      <c r="T28" s="63" t="e">
        <f>COUNTIF(#REF!,T1)</f>
        <v>#REF!</v>
      </c>
      <c r="U28" s="51" t="e">
        <f>COUNTIF(#REF!,U1)</f>
        <v>#REF!</v>
      </c>
      <c r="V28" s="51" t="e">
        <f>COUNTIF(#REF!,V1)</f>
        <v>#REF!</v>
      </c>
      <c r="W28" s="51" t="e">
        <f>COUNTIF(#REF!,W1)</f>
        <v>#REF!</v>
      </c>
      <c r="X28" s="51" t="e">
        <f>COUNTIF(#REF!,X1)</f>
        <v>#REF!</v>
      </c>
      <c r="Y28" s="51" t="e">
        <f>COUNTIF(#REF!,Y1)</f>
        <v>#REF!</v>
      </c>
      <c r="Z28" s="51" t="e">
        <f>COUNTIF(#REF!,Z1)</f>
        <v>#REF!</v>
      </c>
      <c r="AA28" s="63" t="e">
        <f>COUNTIF(#REF!,AA1)</f>
        <v>#REF!</v>
      </c>
      <c r="AB28" s="51" t="e">
        <f>COUNTIF(#REF!,AB1)</f>
        <v>#REF!</v>
      </c>
      <c r="AC28" s="51" t="e">
        <f>COUNTIF(#REF!,AC1)</f>
        <v>#REF!</v>
      </c>
      <c r="AD28" s="63" t="e">
        <f>COUNTIF(#REF!,AD1)</f>
        <v>#REF!</v>
      </c>
    </row>
    <row r="29" spans="1:17" ht="18" customHeight="1">
      <c r="A29" s="26" t="s">
        <v>6</v>
      </c>
      <c r="B29" s="87">
        <v>3</v>
      </c>
      <c r="C29" s="83" t="s">
        <v>1</v>
      </c>
      <c r="D29" s="88">
        <v>8</v>
      </c>
      <c r="E29" s="87">
        <v>1</v>
      </c>
      <c r="F29" s="83" t="s">
        <v>1</v>
      </c>
      <c r="G29" s="111">
        <v>3</v>
      </c>
      <c r="H29" s="108">
        <v>2</v>
      </c>
      <c r="I29" s="83" t="s">
        <v>1</v>
      </c>
      <c r="J29" s="88">
        <v>6</v>
      </c>
      <c r="K29" s="87">
        <v>1</v>
      </c>
      <c r="L29" s="83" t="s">
        <v>1</v>
      </c>
      <c r="M29" s="111">
        <v>5</v>
      </c>
      <c r="N29" s="108">
        <v>2</v>
      </c>
      <c r="O29" s="83" t="s">
        <v>1</v>
      </c>
      <c r="P29" s="88">
        <v>3</v>
      </c>
      <c r="Q29" s="34"/>
    </row>
    <row r="30" spans="1:16" ht="18" customHeight="1">
      <c r="A30" s="26" t="s">
        <v>7</v>
      </c>
      <c r="B30" s="108">
        <v>5</v>
      </c>
      <c r="C30" s="83" t="s">
        <v>1</v>
      </c>
      <c r="D30" s="88">
        <v>6</v>
      </c>
      <c r="E30" s="108">
        <v>2</v>
      </c>
      <c r="F30" s="83" t="s">
        <v>1</v>
      </c>
      <c r="G30" s="88">
        <v>4</v>
      </c>
      <c r="H30" s="108">
        <v>1</v>
      </c>
      <c r="I30" s="83" t="s">
        <v>1</v>
      </c>
      <c r="J30" s="88">
        <v>4</v>
      </c>
      <c r="K30" s="87">
        <v>4</v>
      </c>
      <c r="L30" s="83" t="s">
        <v>1</v>
      </c>
      <c r="M30" s="111">
        <v>6</v>
      </c>
      <c r="N30" s="87">
        <v>4</v>
      </c>
      <c r="O30" s="83" t="s">
        <v>1</v>
      </c>
      <c r="P30" s="88">
        <v>8</v>
      </c>
    </row>
    <row r="31" spans="1:30" ht="18" customHeight="1">
      <c r="A31" s="69" t="s">
        <v>13</v>
      </c>
      <c r="B31" s="92"/>
      <c r="C31" s="93"/>
      <c r="D31" s="94"/>
      <c r="E31" s="92"/>
      <c r="F31" s="93"/>
      <c r="G31" s="94"/>
      <c r="H31" s="92"/>
      <c r="I31" s="93"/>
      <c r="J31" s="94"/>
      <c r="K31" s="92"/>
      <c r="L31" s="93"/>
      <c r="M31" s="94"/>
      <c r="N31" s="92"/>
      <c r="O31" s="93"/>
      <c r="P31" s="94"/>
      <c r="R31" s="29">
        <f>SUM(S31:AD31)</f>
        <v>0</v>
      </c>
      <c r="S31" s="63">
        <f>COUNTIF(B31:P31,S1)</f>
        <v>0</v>
      </c>
      <c r="T31" s="63">
        <f>COUNTIF(B31:P31,T1)</f>
        <v>0</v>
      </c>
      <c r="U31" s="51">
        <f>COUNTIF(B31:P31,U1)</f>
        <v>0</v>
      </c>
      <c r="V31" s="51">
        <f>COUNTIF(B31:P31,V1)</f>
        <v>0</v>
      </c>
      <c r="W31" s="51">
        <f>COUNTIF(B31:P31,W1)</f>
        <v>0</v>
      </c>
      <c r="X31" s="51">
        <f>COUNTIF(B31:P31,X1)</f>
        <v>0</v>
      </c>
      <c r="Y31" s="51">
        <f>COUNTIF(B31:P31,Y1)</f>
        <v>0</v>
      </c>
      <c r="Z31" s="51">
        <f>COUNTIF(B31:P31,Z1)</f>
        <v>0</v>
      </c>
      <c r="AA31" s="63">
        <f>COUNTIF(B31:P31,AA1)</f>
        <v>0</v>
      </c>
      <c r="AB31" s="51">
        <f>COUNTIF(B31:P31,AB1)</f>
        <v>0</v>
      </c>
      <c r="AC31" s="51">
        <f>COUNTIF(B31:P31,AC1)</f>
        <v>0</v>
      </c>
      <c r="AD31" s="63">
        <f>COUNTIF(B31:P31,AD1)</f>
        <v>0</v>
      </c>
    </row>
    <row r="32" spans="1:30" ht="18" customHeight="1" thickBot="1">
      <c r="A32" s="57" t="s">
        <v>9</v>
      </c>
      <c r="B32" s="89">
        <v>4</v>
      </c>
      <c r="C32" s="90" t="s">
        <v>1</v>
      </c>
      <c r="D32" s="109">
        <v>7</v>
      </c>
      <c r="E32" s="89">
        <v>6</v>
      </c>
      <c r="F32" s="90" t="s">
        <v>1</v>
      </c>
      <c r="G32" s="109">
        <v>7</v>
      </c>
      <c r="H32" s="89">
        <v>7</v>
      </c>
      <c r="I32" s="90" t="s">
        <v>1</v>
      </c>
      <c r="J32" s="91">
        <v>8</v>
      </c>
      <c r="K32" s="112">
        <v>3</v>
      </c>
      <c r="L32" s="90" t="s">
        <v>1</v>
      </c>
      <c r="M32" s="91">
        <v>7</v>
      </c>
      <c r="N32" s="89">
        <v>5</v>
      </c>
      <c r="O32" s="90" t="s">
        <v>1</v>
      </c>
      <c r="P32" s="109">
        <v>7</v>
      </c>
      <c r="Q32" s="34"/>
      <c r="R32" s="29"/>
      <c r="S32" s="63"/>
      <c r="T32" s="63"/>
      <c r="U32" s="51"/>
      <c r="V32" s="51"/>
      <c r="W32" s="51"/>
      <c r="X32" s="51"/>
      <c r="Y32" s="51"/>
      <c r="Z32" s="51"/>
      <c r="AA32" s="63"/>
      <c r="AB32" s="51"/>
      <c r="AC32" s="51"/>
      <c r="AD32" s="63"/>
    </row>
    <row r="33" spans="1:30" ht="18" customHeight="1">
      <c r="A33" s="35"/>
      <c r="B33" s="24"/>
      <c r="C33" s="36"/>
      <c r="D33" s="36"/>
      <c r="E33" s="24"/>
      <c r="F33" s="36"/>
      <c r="G33" s="36"/>
      <c r="H33" s="24"/>
      <c r="I33" s="36"/>
      <c r="J33" s="36"/>
      <c r="K33" s="24"/>
      <c r="L33" s="36"/>
      <c r="M33" s="36"/>
      <c r="N33" s="24"/>
      <c r="O33" s="36"/>
      <c r="P33" s="78" t="s">
        <v>26</v>
      </c>
      <c r="R33" s="29"/>
      <c r="S33" s="63"/>
      <c r="T33" s="63"/>
      <c r="U33" s="51"/>
      <c r="V33" s="51"/>
      <c r="W33" s="51"/>
      <c r="X33" s="51"/>
      <c r="Y33" s="51"/>
      <c r="Z33" s="51"/>
      <c r="AA33" s="63"/>
      <c r="AB33" s="51"/>
      <c r="AC33" s="51"/>
      <c r="AD33" s="63"/>
    </row>
    <row r="34" spans="1:18" ht="18" customHeight="1" thickBot="1">
      <c r="A34" s="137">
        <f>A25+7</f>
        <v>44857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R34" s="29"/>
    </row>
    <row r="35" spans="1:18" ht="18" customHeight="1" thickBot="1">
      <c r="A35" s="37" t="s">
        <v>0</v>
      </c>
      <c r="B35" s="133">
        <v>0.78125</v>
      </c>
      <c r="C35" s="134"/>
      <c r="D35" s="135"/>
      <c r="E35" s="133">
        <v>0.7951388888888888</v>
      </c>
      <c r="F35" s="134"/>
      <c r="G35" s="135"/>
      <c r="H35" s="133">
        <v>0.8090277777777778</v>
      </c>
      <c r="I35" s="134"/>
      <c r="J35" s="135"/>
      <c r="K35" s="133">
        <v>0.8229166666666666</v>
      </c>
      <c r="L35" s="134"/>
      <c r="M35" s="135"/>
      <c r="N35" s="133">
        <v>0.8368055555555555</v>
      </c>
      <c r="O35" s="134"/>
      <c r="P35" s="135"/>
      <c r="R35" s="29"/>
    </row>
    <row r="36" spans="1:30" ht="15">
      <c r="A36" s="20" t="s">
        <v>5</v>
      </c>
      <c r="B36" s="20">
        <v>6</v>
      </c>
      <c r="C36" s="21" t="s">
        <v>1</v>
      </c>
      <c r="D36" s="22">
        <v>8</v>
      </c>
      <c r="E36" s="116">
        <v>3</v>
      </c>
      <c r="F36" s="21" t="s">
        <v>1</v>
      </c>
      <c r="G36" s="22">
        <v>6</v>
      </c>
      <c r="H36" s="20">
        <v>3</v>
      </c>
      <c r="I36" s="21" t="s">
        <v>1</v>
      </c>
      <c r="J36" s="22">
        <v>8</v>
      </c>
      <c r="K36" s="120">
        <v>1</v>
      </c>
      <c r="L36" s="21" t="s">
        <v>1</v>
      </c>
      <c r="M36" s="22">
        <v>3</v>
      </c>
      <c r="N36" s="20">
        <v>7</v>
      </c>
      <c r="O36" s="21" t="s">
        <v>1</v>
      </c>
      <c r="P36" s="22">
        <v>8</v>
      </c>
      <c r="R36" s="29"/>
      <c r="S36" s="63"/>
      <c r="T36" s="63"/>
      <c r="U36" s="51"/>
      <c r="V36" s="51"/>
      <c r="W36" s="51"/>
      <c r="X36" s="51"/>
      <c r="Y36" s="51"/>
      <c r="Z36" s="51"/>
      <c r="AA36" s="63"/>
      <c r="AB36" s="51"/>
      <c r="AC36" s="51"/>
      <c r="AD36" s="63"/>
    </row>
    <row r="37" spans="1:30" ht="18" customHeight="1">
      <c r="A37" s="69" t="s">
        <v>12</v>
      </c>
      <c r="B37" s="69"/>
      <c r="C37" s="70"/>
      <c r="D37" s="71"/>
      <c r="E37" s="69"/>
      <c r="F37" s="70"/>
      <c r="G37" s="71"/>
      <c r="H37" s="69"/>
      <c r="I37" s="70"/>
      <c r="J37" s="71"/>
      <c r="K37" s="70"/>
      <c r="L37" s="74"/>
      <c r="M37" s="71"/>
      <c r="N37" s="69"/>
      <c r="O37" s="74"/>
      <c r="P37" s="71"/>
      <c r="R37" s="29">
        <f>SUM(S37:AD37)</f>
        <v>0</v>
      </c>
      <c r="S37" s="63">
        <f>COUNTIF(B37:P37,S1)</f>
        <v>0</v>
      </c>
      <c r="T37" s="63">
        <f>COUNTIF(B37:P37,T1)</f>
        <v>0</v>
      </c>
      <c r="U37" s="51">
        <f>COUNTIF(B37:P37,U1)</f>
        <v>0</v>
      </c>
      <c r="V37" s="51">
        <f>COUNTIF(B37:P37,V1)</f>
        <v>0</v>
      </c>
      <c r="W37" s="51">
        <f>COUNTIF(B37:P37,W1)</f>
        <v>0</v>
      </c>
      <c r="X37" s="51">
        <f>COUNTIF(B37:P37,X1)</f>
        <v>0</v>
      </c>
      <c r="Y37" s="51">
        <f>COUNTIF(B37:P37,Y1)</f>
        <v>0</v>
      </c>
      <c r="Z37" s="51">
        <f>COUNTIF(B37:P37,Z1)</f>
        <v>0</v>
      </c>
      <c r="AA37" s="63">
        <f>COUNTIF(B37:P37,AA1)</f>
        <v>0</v>
      </c>
      <c r="AB37" s="51">
        <f>COUNTIF(B37:P37,AB1)</f>
        <v>0</v>
      </c>
      <c r="AC37" s="51">
        <f>COUNTIF(B37:P37,AC1)</f>
        <v>0</v>
      </c>
      <c r="AD37" s="63">
        <f>COUNTIF(B37:P37,AD1)</f>
        <v>0</v>
      </c>
    </row>
    <row r="38" spans="1:30" ht="18" customHeight="1">
      <c r="A38" s="26" t="s">
        <v>6</v>
      </c>
      <c r="B38" s="113">
        <v>1</v>
      </c>
      <c r="C38" s="24" t="s">
        <v>1</v>
      </c>
      <c r="D38" s="25">
        <v>7</v>
      </c>
      <c r="E38" s="23">
        <v>4</v>
      </c>
      <c r="F38" s="24" t="s">
        <v>1</v>
      </c>
      <c r="G38" s="117">
        <v>5</v>
      </c>
      <c r="H38" s="23">
        <v>4</v>
      </c>
      <c r="I38" s="24" t="s">
        <v>1</v>
      </c>
      <c r="J38" s="117">
        <v>7</v>
      </c>
      <c r="K38" s="121">
        <v>2</v>
      </c>
      <c r="L38" s="27" t="s">
        <v>1</v>
      </c>
      <c r="M38" s="25">
        <v>4</v>
      </c>
      <c r="N38" s="118">
        <v>1</v>
      </c>
      <c r="O38" s="27" t="s">
        <v>1</v>
      </c>
      <c r="P38" s="28">
        <v>4</v>
      </c>
      <c r="R38" s="29"/>
      <c r="S38" s="63"/>
      <c r="T38" s="63"/>
      <c r="U38" s="51"/>
      <c r="V38" s="51"/>
      <c r="W38" s="51"/>
      <c r="X38" s="51"/>
      <c r="Y38" s="51"/>
      <c r="Z38" s="51"/>
      <c r="AA38" s="63"/>
      <c r="AB38" s="51"/>
      <c r="AC38" s="51"/>
      <c r="AD38" s="63"/>
    </row>
    <row r="39" spans="1:30" s="29" customFormat="1" ht="18" customHeight="1">
      <c r="A39" s="26" t="s">
        <v>7</v>
      </c>
      <c r="B39" s="26">
        <v>2</v>
      </c>
      <c r="C39" s="27" t="s">
        <v>1</v>
      </c>
      <c r="D39" s="114">
        <v>5</v>
      </c>
      <c r="E39" s="26">
        <v>1</v>
      </c>
      <c r="F39" s="27" t="s">
        <v>1</v>
      </c>
      <c r="G39" s="28">
        <v>8</v>
      </c>
      <c r="H39" s="118">
        <v>5</v>
      </c>
      <c r="I39" s="27" t="s">
        <v>1</v>
      </c>
      <c r="J39" s="28">
        <v>6</v>
      </c>
      <c r="K39" s="27">
        <v>5</v>
      </c>
      <c r="L39" s="27" t="s">
        <v>1</v>
      </c>
      <c r="M39" s="28">
        <v>8</v>
      </c>
      <c r="N39" s="118">
        <v>2</v>
      </c>
      <c r="O39" s="27" t="s">
        <v>1</v>
      </c>
      <c r="P39" s="28">
        <v>6</v>
      </c>
      <c r="S39" s="63"/>
      <c r="T39" s="63"/>
      <c r="U39" s="51"/>
      <c r="V39" s="51"/>
      <c r="W39" s="51"/>
      <c r="X39" s="51"/>
      <c r="Y39" s="51"/>
      <c r="Z39" s="51"/>
      <c r="AA39" s="63"/>
      <c r="AB39" s="51"/>
      <c r="AC39" s="51"/>
      <c r="AD39" s="63"/>
    </row>
    <row r="40" spans="1:30" s="51" customFormat="1" ht="18" customHeight="1">
      <c r="A40" s="69" t="s">
        <v>13</v>
      </c>
      <c r="B40" s="69"/>
      <c r="C40" s="70"/>
      <c r="D40" s="71"/>
      <c r="E40" s="69"/>
      <c r="F40" s="70"/>
      <c r="G40" s="71"/>
      <c r="H40" s="69"/>
      <c r="I40" s="70"/>
      <c r="J40" s="71"/>
      <c r="K40" s="70"/>
      <c r="L40" s="74"/>
      <c r="M40" s="71"/>
      <c r="N40" s="69"/>
      <c r="O40" s="74"/>
      <c r="P40" s="71"/>
      <c r="R40" s="29">
        <f>SUM(S40:AD40)</f>
        <v>0</v>
      </c>
      <c r="S40" s="63">
        <f>COUNTIF(B40:P40,S1)</f>
        <v>0</v>
      </c>
      <c r="T40" s="63">
        <f>COUNTIF(B40:P40,T1)</f>
        <v>0</v>
      </c>
      <c r="U40" s="51">
        <f>COUNTIF(B40:P40,U1)</f>
        <v>0</v>
      </c>
      <c r="V40" s="51">
        <f>COUNTIF(B40:P40,V1)</f>
        <v>0</v>
      </c>
      <c r="W40" s="51">
        <f>COUNTIF(B40:P40,W1)</f>
        <v>0</v>
      </c>
      <c r="X40" s="51">
        <f>COUNTIF(B40:P40,X1)</f>
        <v>0</v>
      </c>
      <c r="Y40" s="51">
        <f>COUNTIF(B40:P40,Y1)</f>
        <v>0</v>
      </c>
      <c r="Z40" s="51">
        <f>COUNTIF(B40:P40,Z1)</f>
        <v>0</v>
      </c>
      <c r="AA40" s="63">
        <f>COUNTIF(B40:P40,AA1)</f>
        <v>0</v>
      </c>
      <c r="AB40" s="51">
        <f>COUNTIF(B40:P40,AB1)</f>
        <v>0</v>
      </c>
      <c r="AC40" s="51">
        <f>COUNTIF(B40:P40,AC1)</f>
        <v>0</v>
      </c>
      <c r="AD40" s="63">
        <f>COUNTIF(B40:P40,AD1)</f>
        <v>0</v>
      </c>
    </row>
    <row r="41" spans="1:30" s="29" customFormat="1" ht="18" customHeight="1" thickBot="1">
      <c r="A41" s="57" t="s">
        <v>9</v>
      </c>
      <c r="B41" s="115">
        <v>3</v>
      </c>
      <c r="C41" s="58" t="s">
        <v>1</v>
      </c>
      <c r="D41" s="59">
        <v>4</v>
      </c>
      <c r="E41" s="115">
        <v>2</v>
      </c>
      <c r="F41" s="58" t="s">
        <v>1</v>
      </c>
      <c r="G41" s="59">
        <v>7</v>
      </c>
      <c r="H41" s="57">
        <v>1</v>
      </c>
      <c r="I41" s="58" t="s">
        <v>1</v>
      </c>
      <c r="J41" s="119">
        <v>2</v>
      </c>
      <c r="K41" s="122">
        <v>6</v>
      </c>
      <c r="L41" s="58" t="s">
        <v>1</v>
      </c>
      <c r="M41" s="59">
        <v>7</v>
      </c>
      <c r="N41" s="57">
        <v>3</v>
      </c>
      <c r="O41" s="58" t="s">
        <v>1</v>
      </c>
      <c r="P41" s="119">
        <v>5</v>
      </c>
      <c r="S41" s="63"/>
      <c r="T41" s="63"/>
      <c r="U41" s="51"/>
      <c r="V41" s="51"/>
      <c r="W41" s="51"/>
      <c r="X41" s="51"/>
      <c r="Y41" s="51"/>
      <c r="Z41" s="51"/>
      <c r="AA41" s="63"/>
      <c r="AB41" s="51"/>
      <c r="AC41" s="51"/>
      <c r="AD41" s="63"/>
    </row>
    <row r="42" spans="2:30" s="29" customFormat="1" ht="18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 t="s">
        <v>26</v>
      </c>
      <c r="S42" s="63"/>
      <c r="T42" s="63"/>
      <c r="U42" s="51"/>
      <c r="V42" s="51"/>
      <c r="W42" s="51"/>
      <c r="X42" s="51"/>
      <c r="Y42" s="51"/>
      <c r="Z42" s="51"/>
      <c r="AA42" s="63"/>
      <c r="AB42" s="51"/>
      <c r="AC42" s="51"/>
      <c r="AD42" s="63"/>
    </row>
    <row r="43" spans="1:30" s="29" customFormat="1" ht="18" customHeight="1" thickBot="1">
      <c r="A43" s="137">
        <f>A34+7</f>
        <v>44864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S43" s="63"/>
      <c r="T43" s="63"/>
      <c r="U43" s="51"/>
      <c r="V43" s="51"/>
      <c r="W43" s="51"/>
      <c r="X43" s="51"/>
      <c r="Y43" s="51"/>
      <c r="Z43" s="51"/>
      <c r="AA43" s="63"/>
      <c r="AB43" s="51"/>
      <c r="AC43" s="51"/>
      <c r="AD43" s="63"/>
    </row>
    <row r="44" spans="1:30" s="29" customFormat="1" ht="18" customHeight="1" thickBot="1">
      <c r="A44" s="37" t="s">
        <v>0</v>
      </c>
      <c r="B44" s="133">
        <v>0.78125</v>
      </c>
      <c r="C44" s="134"/>
      <c r="D44" s="135"/>
      <c r="E44" s="133">
        <v>0.7951388888888888</v>
      </c>
      <c r="F44" s="134"/>
      <c r="G44" s="135"/>
      <c r="H44" s="133">
        <v>0.8090277777777778</v>
      </c>
      <c r="I44" s="134"/>
      <c r="J44" s="135"/>
      <c r="K44" s="133">
        <v>0.8229166666666666</v>
      </c>
      <c r="L44" s="134"/>
      <c r="M44" s="135"/>
      <c r="N44" s="133">
        <v>0.8368055555555555</v>
      </c>
      <c r="O44" s="134"/>
      <c r="P44" s="135"/>
      <c r="S44" s="63"/>
      <c r="T44" s="63"/>
      <c r="U44" s="51"/>
      <c r="V44" s="51"/>
      <c r="W44" s="51"/>
      <c r="X44" s="51"/>
      <c r="Y44" s="51"/>
      <c r="Z44" s="51"/>
      <c r="AA44" s="63"/>
      <c r="AB44" s="51"/>
      <c r="AC44" s="51"/>
      <c r="AD44" s="63"/>
    </row>
    <row r="45" spans="1:30" s="29" customFormat="1" ht="18" customHeight="1">
      <c r="A45" s="56" t="s">
        <v>5</v>
      </c>
      <c r="B45" s="116">
        <v>3</v>
      </c>
      <c r="C45" s="21" t="s">
        <v>1</v>
      </c>
      <c r="D45" s="22">
        <v>7</v>
      </c>
      <c r="E45" s="20">
        <v>2</v>
      </c>
      <c r="F45" s="21" t="s">
        <v>1</v>
      </c>
      <c r="G45" s="123">
        <v>3</v>
      </c>
      <c r="H45" s="116">
        <v>1</v>
      </c>
      <c r="I45" s="21" t="s">
        <v>1</v>
      </c>
      <c r="J45" s="22">
        <v>7</v>
      </c>
      <c r="K45" s="20">
        <v>4</v>
      </c>
      <c r="L45" s="21" t="s">
        <v>1</v>
      </c>
      <c r="M45" s="123">
        <v>5</v>
      </c>
      <c r="N45" s="20">
        <v>1</v>
      </c>
      <c r="O45" s="21" t="s">
        <v>1</v>
      </c>
      <c r="P45" s="123">
        <v>2</v>
      </c>
      <c r="S45" s="63"/>
      <c r="T45" s="63"/>
      <c r="U45" s="51"/>
      <c r="V45" s="51"/>
      <c r="W45" s="51"/>
      <c r="X45" s="51"/>
      <c r="Y45" s="51"/>
      <c r="Z45" s="51"/>
      <c r="AA45" s="63"/>
      <c r="AB45" s="51"/>
      <c r="AC45" s="51"/>
      <c r="AD45" s="63"/>
    </row>
    <row r="46" spans="1:30" s="29" customFormat="1" ht="18" customHeight="1">
      <c r="A46" s="75" t="s">
        <v>12</v>
      </c>
      <c r="B46" s="69"/>
      <c r="C46" s="74"/>
      <c r="D46" s="71"/>
      <c r="E46" s="69"/>
      <c r="F46" s="74"/>
      <c r="G46" s="71"/>
      <c r="H46" s="69"/>
      <c r="I46" s="74"/>
      <c r="J46" s="71"/>
      <c r="K46" s="69"/>
      <c r="L46" s="74"/>
      <c r="M46" s="71"/>
      <c r="N46" s="69"/>
      <c r="O46" s="74"/>
      <c r="P46" s="71"/>
      <c r="R46" s="29">
        <f>SUM(S46:AD46)</f>
        <v>0</v>
      </c>
      <c r="S46" s="63">
        <f>COUNTIF(B46:P46,S1)</f>
        <v>0</v>
      </c>
      <c r="T46" s="63">
        <f>COUNTIF(B46:P46,T1)</f>
        <v>0</v>
      </c>
      <c r="U46" s="51">
        <f>COUNTIF(B46:P46,U1)</f>
        <v>0</v>
      </c>
      <c r="V46" s="51">
        <f>COUNTIF(B46:P46,V1)</f>
        <v>0</v>
      </c>
      <c r="W46" s="51">
        <f>COUNTIF(B46:P46,W1)</f>
        <v>0</v>
      </c>
      <c r="X46" s="51">
        <f>COUNTIF(B46:P46,X1)</f>
        <v>0</v>
      </c>
      <c r="Y46" s="51">
        <f>COUNTIF(B46:P46,Y1)</f>
        <v>0</v>
      </c>
      <c r="Z46" s="51">
        <f>COUNTIF(B46:P46,Z1)</f>
        <v>0</v>
      </c>
      <c r="AA46" s="63">
        <f>COUNTIF(B46:P46,AA1)</f>
        <v>0</v>
      </c>
      <c r="AB46" s="51">
        <f>COUNTIF(B46:P46,AB1)</f>
        <v>0</v>
      </c>
      <c r="AC46" s="51">
        <f>COUNTIF(B46:P46,AC1)</f>
        <v>0</v>
      </c>
      <c r="AD46" s="63">
        <f>COUNTIF(B46:P46,AD1)</f>
        <v>0</v>
      </c>
    </row>
    <row r="47" spans="1:30" s="29" customFormat="1" ht="18" customHeight="1">
      <c r="A47" s="55" t="s">
        <v>6</v>
      </c>
      <c r="B47" s="23">
        <v>4</v>
      </c>
      <c r="C47" s="27" t="s">
        <v>1</v>
      </c>
      <c r="D47" s="117">
        <v>6</v>
      </c>
      <c r="E47" s="23">
        <v>4</v>
      </c>
      <c r="F47" s="27" t="s">
        <v>1</v>
      </c>
      <c r="G47" s="25">
        <v>8</v>
      </c>
      <c r="H47" s="113">
        <v>2</v>
      </c>
      <c r="I47" s="27" t="s">
        <v>1</v>
      </c>
      <c r="J47" s="25">
        <v>5</v>
      </c>
      <c r="K47" s="23">
        <v>1</v>
      </c>
      <c r="L47" s="27" t="s">
        <v>1</v>
      </c>
      <c r="M47" s="25">
        <v>8</v>
      </c>
      <c r="N47" s="20">
        <v>3</v>
      </c>
      <c r="O47" s="27" t="s">
        <v>1</v>
      </c>
      <c r="P47" s="22">
        <v>8</v>
      </c>
      <c r="S47" s="63"/>
      <c r="T47" s="63"/>
      <c r="U47" s="51"/>
      <c r="V47" s="51"/>
      <c r="W47" s="51"/>
      <c r="X47" s="51"/>
      <c r="Y47" s="51"/>
      <c r="Z47" s="51"/>
      <c r="AA47" s="63"/>
      <c r="AB47" s="51"/>
      <c r="AC47" s="51"/>
      <c r="AD47" s="63"/>
    </row>
    <row r="48" spans="1:16" ht="18" customHeight="1">
      <c r="A48" s="55" t="s">
        <v>7</v>
      </c>
      <c r="B48" s="118">
        <v>1</v>
      </c>
      <c r="C48" s="27" t="s">
        <v>1</v>
      </c>
      <c r="D48" s="28">
        <v>5</v>
      </c>
      <c r="E48" s="118">
        <v>5</v>
      </c>
      <c r="F48" s="27" t="s">
        <v>1</v>
      </c>
      <c r="G48" s="28">
        <v>7</v>
      </c>
      <c r="H48" s="26">
        <v>3</v>
      </c>
      <c r="I48" s="27" t="s">
        <v>1</v>
      </c>
      <c r="J48" s="114">
        <v>4</v>
      </c>
      <c r="K48" s="118">
        <v>2</v>
      </c>
      <c r="L48" s="27" t="s">
        <v>1</v>
      </c>
      <c r="M48" s="28">
        <v>7</v>
      </c>
      <c r="N48" s="118">
        <v>4</v>
      </c>
      <c r="O48" s="27" t="s">
        <v>1</v>
      </c>
      <c r="P48" s="28">
        <v>7</v>
      </c>
    </row>
    <row r="49" spans="1:30" ht="18" customHeight="1">
      <c r="A49" s="75" t="s">
        <v>13</v>
      </c>
      <c r="B49" s="69"/>
      <c r="C49" s="74"/>
      <c r="D49" s="71"/>
      <c r="E49" s="69"/>
      <c r="F49" s="74"/>
      <c r="G49" s="71"/>
      <c r="H49" s="69"/>
      <c r="I49" s="74"/>
      <c r="J49" s="71"/>
      <c r="K49" s="69"/>
      <c r="L49" s="74"/>
      <c r="M49" s="71"/>
      <c r="N49" s="76"/>
      <c r="O49" s="74"/>
      <c r="P49" s="77"/>
      <c r="R49" s="29">
        <f>SUM(S49:AD49)</f>
        <v>0</v>
      </c>
      <c r="S49" s="63">
        <f>COUNTIF(B49:P49,S1)</f>
        <v>0</v>
      </c>
      <c r="T49" s="63">
        <f>COUNTIF(B49:P49,T1)</f>
        <v>0</v>
      </c>
      <c r="U49" s="51">
        <f>COUNTIF(B49:P49,U1)</f>
        <v>0</v>
      </c>
      <c r="V49" s="51">
        <f>COUNTIF(B49:P49,V1)</f>
        <v>0</v>
      </c>
      <c r="W49" s="51">
        <f>COUNTIF(B49:P49,W1)</f>
        <v>0</v>
      </c>
      <c r="X49" s="51">
        <f>COUNTIF(B49:P49,X1)</f>
        <v>0</v>
      </c>
      <c r="Y49" s="51">
        <f>COUNTIF(B49:P49,Y1)</f>
        <v>0</v>
      </c>
      <c r="Z49" s="51">
        <f>COUNTIF(B49:P49,Z1)</f>
        <v>0</v>
      </c>
      <c r="AA49" s="63">
        <f>COUNTIF(B49:P49,AA1)</f>
        <v>0</v>
      </c>
      <c r="AB49" s="51">
        <f>COUNTIF(B49:P49,AB1)</f>
        <v>0</v>
      </c>
      <c r="AC49" s="51">
        <f>COUNTIF(B49:P49,AC1)</f>
        <v>0</v>
      </c>
      <c r="AD49" s="63">
        <f>COUNTIF(B49:P49,AD1)</f>
        <v>0</v>
      </c>
    </row>
    <row r="50" spans="1:16" ht="18" customHeight="1" thickBot="1">
      <c r="A50" s="60" t="s">
        <v>9</v>
      </c>
      <c r="B50" s="57">
        <v>2</v>
      </c>
      <c r="C50" s="58" t="s">
        <v>1</v>
      </c>
      <c r="D50" s="59">
        <v>8</v>
      </c>
      <c r="E50" s="115">
        <v>1</v>
      </c>
      <c r="F50" s="58" t="s">
        <v>1</v>
      </c>
      <c r="G50" s="59">
        <v>6</v>
      </c>
      <c r="H50" s="57">
        <v>6</v>
      </c>
      <c r="I50" s="58" t="s">
        <v>1</v>
      </c>
      <c r="J50" s="59">
        <v>8</v>
      </c>
      <c r="K50" s="115">
        <v>3</v>
      </c>
      <c r="L50" s="58" t="s">
        <v>1</v>
      </c>
      <c r="M50" s="59">
        <v>6</v>
      </c>
      <c r="N50" s="115">
        <v>5</v>
      </c>
      <c r="O50" s="58" t="s">
        <v>1</v>
      </c>
      <c r="P50" s="59">
        <v>6</v>
      </c>
    </row>
    <row r="51" spans="1:16" ht="18" customHeight="1">
      <c r="A51" s="3"/>
      <c r="B51" s="24" t="s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53" t="s">
        <v>26</v>
      </c>
    </row>
    <row r="52" spans="1:16" ht="18" customHeight="1" thickBot="1">
      <c r="A52" s="137">
        <f>A43+7</f>
        <v>44871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spans="1:16" ht="18" customHeight="1" thickBot="1">
      <c r="A53" s="37" t="s">
        <v>0</v>
      </c>
      <c r="B53" s="133">
        <v>0.78125</v>
      </c>
      <c r="C53" s="134"/>
      <c r="D53" s="135"/>
      <c r="E53" s="133">
        <v>0.7951388888888888</v>
      </c>
      <c r="F53" s="134"/>
      <c r="G53" s="135"/>
      <c r="H53" s="133">
        <v>0.8090277777777778</v>
      </c>
      <c r="I53" s="134"/>
      <c r="J53" s="135"/>
      <c r="K53" s="133">
        <v>0.8229166666666666</v>
      </c>
      <c r="L53" s="134"/>
      <c r="M53" s="135"/>
      <c r="N53" s="133">
        <v>0.8368055555555555</v>
      </c>
      <c r="O53" s="134"/>
      <c r="P53" s="135"/>
    </row>
    <row r="54" spans="1:16" ht="18" customHeight="1">
      <c r="A54" s="20" t="s">
        <v>5</v>
      </c>
      <c r="B54" s="116">
        <v>6</v>
      </c>
      <c r="C54" s="21" t="s">
        <v>1</v>
      </c>
      <c r="D54" s="22">
        <v>7</v>
      </c>
      <c r="E54" s="20">
        <v>3</v>
      </c>
      <c r="F54" s="21" t="s">
        <v>1</v>
      </c>
      <c r="G54" s="123">
        <v>5</v>
      </c>
      <c r="H54" s="20">
        <v>2</v>
      </c>
      <c r="I54" s="21" t="s">
        <v>1</v>
      </c>
      <c r="J54" s="22">
        <v>8</v>
      </c>
      <c r="K54" s="116">
        <v>1</v>
      </c>
      <c r="L54" s="21" t="s">
        <v>1</v>
      </c>
      <c r="M54" s="22">
        <v>6</v>
      </c>
      <c r="N54" s="20">
        <v>6</v>
      </c>
      <c r="O54" s="21" t="s">
        <v>1</v>
      </c>
      <c r="P54" s="22">
        <v>8</v>
      </c>
    </row>
    <row r="55" spans="1:16" ht="18" customHeight="1">
      <c r="A55" s="75" t="s">
        <v>12</v>
      </c>
      <c r="B55" s="69"/>
      <c r="C55" s="70"/>
      <c r="D55" s="71"/>
      <c r="E55" s="69"/>
      <c r="F55" s="70"/>
      <c r="G55" s="71"/>
      <c r="H55" s="69"/>
      <c r="I55" s="70"/>
      <c r="J55" s="71"/>
      <c r="K55" s="72"/>
      <c r="L55" s="74"/>
      <c r="M55" s="73"/>
      <c r="N55" s="72"/>
      <c r="O55" s="74"/>
      <c r="P55" s="73"/>
    </row>
    <row r="56" spans="1:30" ht="18" customHeight="1">
      <c r="A56" s="55" t="s">
        <v>6</v>
      </c>
      <c r="B56" s="26">
        <v>1</v>
      </c>
      <c r="C56" s="27" t="s">
        <v>1</v>
      </c>
      <c r="D56" s="114">
        <v>3</v>
      </c>
      <c r="E56" s="20">
        <v>7</v>
      </c>
      <c r="F56" s="27" t="s">
        <v>1</v>
      </c>
      <c r="G56" s="22">
        <v>8</v>
      </c>
      <c r="H56" s="116">
        <v>3</v>
      </c>
      <c r="I56" s="27" t="s">
        <v>1</v>
      </c>
      <c r="J56" s="22">
        <v>7</v>
      </c>
      <c r="K56" s="113">
        <v>2</v>
      </c>
      <c r="L56" s="21" t="s">
        <v>1</v>
      </c>
      <c r="M56" s="25">
        <v>3</v>
      </c>
      <c r="N56" s="113">
        <v>1</v>
      </c>
      <c r="O56" s="21" t="s">
        <v>1</v>
      </c>
      <c r="P56" s="25">
        <v>7</v>
      </c>
      <c r="R56" s="29"/>
      <c r="S56" s="63"/>
      <c r="T56" s="63"/>
      <c r="U56" s="51"/>
      <c r="V56" s="51"/>
      <c r="W56" s="51"/>
      <c r="X56" s="51"/>
      <c r="Y56" s="51"/>
      <c r="Z56" s="51"/>
      <c r="AA56" s="63"/>
      <c r="AB56" s="51"/>
      <c r="AC56" s="51"/>
      <c r="AD56" s="63"/>
    </row>
    <row r="57" spans="1:16" ht="18" customHeight="1">
      <c r="A57" s="55" t="s">
        <v>7</v>
      </c>
      <c r="B57" s="26">
        <v>2</v>
      </c>
      <c r="C57" s="27" t="s">
        <v>1</v>
      </c>
      <c r="D57" s="114">
        <v>4</v>
      </c>
      <c r="E57" s="26">
        <v>1</v>
      </c>
      <c r="F57" s="27" t="s">
        <v>1</v>
      </c>
      <c r="G57" s="114">
        <v>4</v>
      </c>
      <c r="H57" s="26">
        <v>4</v>
      </c>
      <c r="I57" s="27" t="s">
        <v>1</v>
      </c>
      <c r="J57" s="114">
        <v>6</v>
      </c>
      <c r="K57" s="26">
        <v>4</v>
      </c>
      <c r="L57" s="27" t="s">
        <v>1</v>
      </c>
      <c r="M57" s="28">
        <v>8</v>
      </c>
      <c r="N57" s="118">
        <v>2</v>
      </c>
      <c r="O57" s="27" t="s">
        <v>1</v>
      </c>
      <c r="P57" s="28">
        <v>5</v>
      </c>
    </row>
    <row r="58" spans="1:16" ht="18" customHeight="1">
      <c r="A58" s="75" t="s">
        <v>13</v>
      </c>
      <c r="B58" s="95"/>
      <c r="C58" s="96"/>
      <c r="D58" s="97"/>
      <c r="E58" s="95"/>
      <c r="F58" s="96"/>
      <c r="G58" s="97"/>
      <c r="H58" s="95"/>
      <c r="I58" s="96"/>
      <c r="J58" s="97"/>
      <c r="K58" s="95"/>
      <c r="L58" s="96"/>
      <c r="M58" s="97"/>
      <c r="N58" s="95"/>
      <c r="O58" s="96"/>
      <c r="P58" s="97"/>
    </row>
    <row r="59" spans="1:16" ht="18" customHeight="1" thickBot="1">
      <c r="A59" s="57" t="s">
        <v>9</v>
      </c>
      <c r="B59" s="57">
        <v>5</v>
      </c>
      <c r="C59" s="58" t="s">
        <v>1</v>
      </c>
      <c r="D59" s="59">
        <v>8</v>
      </c>
      <c r="E59" s="115">
        <v>2</v>
      </c>
      <c r="F59" s="58" t="s">
        <v>1</v>
      </c>
      <c r="G59" s="59">
        <v>6</v>
      </c>
      <c r="H59" s="115">
        <v>1</v>
      </c>
      <c r="I59" s="58" t="s">
        <v>1</v>
      </c>
      <c r="J59" s="59">
        <v>5</v>
      </c>
      <c r="K59" s="57">
        <v>5</v>
      </c>
      <c r="L59" s="58" t="s">
        <v>1</v>
      </c>
      <c r="M59" s="119">
        <v>7</v>
      </c>
      <c r="N59" s="115">
        <v>3</v>
      </c>
      <c r="O59" s="58" t="s">
        <v>1</v>
      </c>
      <c r="P59" s="59">
        <v>4</v>
      </c>
    </row>
    <row r="60" spans="1:17" ht="18" customHeight="1">
      <c r="A60" s="3"/>
      <c r="B60" s="66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3"/>
      <c r="P60" s="53" t="s">
        <v>26</v>
      </c>
      <c r="Q60" s="24"/>
    </row>
    <row r="61" spans="1:16" ht="18" customHeight="1" thickBot="1">
      <c r="A61" s="137">
        <f>A52+14</f>
        <v>44885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</row>
    <row r="62" spans="1:16" ht="18" customHeight="1" thickBot="1">
      <c r="A62" s="37" t="s">
        <v>0</v>
      </c>
      <c r="B62" s="133">
        <v>0.78125</v>
      </c>
      <c r="C62" s="134"/>
      <c r="D62" s="135"/>
      <c r="E62" s="133">
        <v>0.7951388888888888</v>
      </c>
      <c r="F62" s="134"/>
      <c r="G62" s="135"/>
      <c r="H62" s="133">
        <v>0.8090277777777778</v>
      </c>
      <c r="I62" s="134"/>
      <c r="J62" s="135"/>
      <c r="K62" s="133">
        <v>0.8229166666666666</v>
      </c>
      <c r="L62" s="134"/>
      <c r="M62" s="135"/>
      <c r="N62" s="133">
        <v>0.8368055555555555</v>
      </c>
      <c r="O62" s="134"/>
      <c r="P62" s="135"/>
    </row>
    <row r="63" spans="1:16" ht="18" customHeight="1">
      <c r="A63" s="20" t="s">
        <v>5</v>
      </c>
      <c r="B63" s="116">
        <v>3</v>
      </c>
      <c r="C63" s="21" t="s">
        <v>1</v>
      </c>
      <c r="D63" s="22">
        <v>6</v>
      </c>
      <c r="E63" s="20">
        <v>3</v>
      </c>
      <c r="F63" s="21" t="s">
        <v>1</v>
      </c>
      <c r="G63" s="22">
        <v>8</v>
      </c>
      <c r="H63" s="116">
        <v>1</v>
      </c>
      <c r="I63" s="21" t="s">
        <v>1</v>
      </c>
      <c r="J63" s="22">
        <v>3</v>
      </c>
      <c r="K63" s="20">
        <v>7</v>
      </c>
      <c r="L63" s="21" t="s">
        <v>1</v>
      </c>
      <c r="M63" s="22">
        <v>8</v>
      </c>
      <c r="N63" s="116">
        <v>3</v>
      </c>
      <c r="O63" s="21" t="s">
        <v>1</v>
      </c>
      <c r="P63" s="22">
        <v>7</v>
      </c>
    </row>
    <row r="64" spans="1:16" ht="18" customHeight="1">
      <c r="A64" s="75" t="s">
        <v>12</v>
      </c>
      <c r="B64" s="72"/>
      <c r="C64" s="74"/>
      <c r="D64" s="73"/>
      <c r="E64" s="72"/>
      <c r="F64" s="74"/>
      <c r="G64" s="73"/>
      <c r="H64" s="72"/>
      <c r="I64" s="74"/>
      <c r="J64" s="73"/>
      <c r="K64" s="72"/>
      <c r="L64" s="74"/>
      <c r="M64" s="73"/>
      <c r="N64" s="72"/>
      <c r="O64" s="74"/>
      <c r="P64" s="73"/>
    </row>
    <row r="65" spans="1:30" ht="18" customHeight="1">
      <c r="A65" s="55" t="s">
        <v>6</v>
      </c>
      <c r="B65" s="113">
        <v>4</v>
      </c>
      <c r="C65" s="24" t="s">
        <v>1</v>
      </c>
      <c r="D65" s="25">
        <v>5</v>
      </c>
      <c r="E65" s="20">
        <v>4</v>
      </c>
      <c r="F65" s="21" t="s">
        <v>1</v>
      </c>
      <c r="G65" s="123">
        <v>7</v>
      </c>
      <c r="H65" s="113">
        <v>2</v>
      </c>
      <c r="I65" s="24" t="s">
        <v>1</v>
      </c>
      <c r="J65" s="25">
        <v>4</v>
      </c>
      <c r="K65" s="23">
        <v>1</v>
      </c>
      <c r="L65" s="24" t="s">
        <v>1</v>
      </c>
      <c r="M65" s="117">
        <v>4</v>
      </c>
      <c r="N65" s="116">
        <v>4</v>
      </c>
      <c r="O65" s="21" t="s">
        <v>1</v>
      </c>
      <c r="P65" s="22">
        <v>6</v>
      </c>
      <c r="R65" s="29"/>
      <c r="S65" s="63"/>
      <c r="T65" s="63"/>
      <c r="U65" s="51"/>
      <c r="V65" s="51"/>
      <c r="W65" s="51"/>
      <c r="X65" s="51"/>
      <c r="Y65" s="51"/>
      <c r="Z65" s="51"/>
      <c r="AA65" s="63"/>
      <c r="AB65" s="51"/>
      <c r="AC65" s="51"/>
      <c r="AD65" s="63"/>
    </row>
    <row r="66" spans="1:16" ht="18" customHeight="1">
      <c r="A66" s="55" t="s">
        <v>7</v>
      </c>
      <c r="B66" s="26">
        <v>1</v>
      </c>
      <c r="C66" s="27" t="s">
        <v>1</v>
      </c>
      <c r="D66" s="28">
        <v>8</v>
      </c>
      <c r="E66" s="20">
        <v>5</v>
      </c>
      <c r="F66" s="21" t="s">
        <v>1</v>
      </c>
      <c r="G66" s="123">
        <v>6</v>
      </c>
      <c r="H66" s="26">
        <v>5</v>
      </c>
      <c r="I66" s="27" t="s">
        <v>1</v>
      </c>
      <c r="J66" s="28">
        <v>8</v>
      </c>
      <c r="K66" s="26">
        <v>2</v>
      </c>
      <c r="L66" s="27" t="s">
        <v>1</v>
      </c>
      <c r="M66" s="114">
        <v>6</v>
      </c>
      <c r="N66" s="20">
        <v>1</v>
      </c>
      <c r="O66" s="21" t="s">
        <v>1</v>
      </c>
      <c r="P66" s="123">
        <v>5</v>
      </c>
    </row>
    <row r="67" spans="1:16" ht="18" customHeight="1">
      <c r="A67" s="75" t="s">
        <v>13</v>
      </c>
      <c r="B67" s="95"/>
      <c r="C67" s="96"/>
      <c r="D67" s="97"/>
      <c r="E67" s="76"/>
      <c r="F67" s="98"/>
      <c r="G67" s="77"/>
      <c r="H67" s="95"/>
      <c r="I67" s="96"/>
      <c r="J67" s="97"/>
      <c r="K67" s="95"/>
      <c r="L67" s="96"/>
      <c r="M67" s="97"/>
      <c r="N67" s="76"/>
      <c r="O67" s="98"/>
      <c r="P67" s="77"/>
    </row>
    <row r="68" spans="1:16" ht="18" customHeight="1" thickBot="1">
      <c r="A68" s="57" t="s">
        <v>9</v>
      </c>
      <c r="B68" s="57">
        <v>2</v>
      </c>
      <c r="C68" s="58" t="s">
        <v>1</v>
      </c>
      <c r="D68" s="119">
        <v>7</v>
      </c>
      <c r="E68" s="115">
        <v>1</v>
      </c>
      <c r="F68" s="58" t="s">
        <v>1</v>
      </c>
      <c r="G68" s="59">
        <v>2</v>
      </c>
      <c r="H68" s="115">
        <v>6</v>
      </c>
      <c r="I68" s="58" t="s">
        <v>1</v>
      </c>
      <c r="J68" s="59">
        <v>7</v>
      </c>
      <c r="K68" s="115">
        <v>3</v>
      </c>
      <c r="L68" s="58" t="s">
        <v>1</v>
      </c>
      <c r="M68" s="59">
        <v>5</v>
      </c>
      <c r="N68" s="57">
        <v>2</v>
      </c>
      <c r="O68" s="58" t="s">
        <v>1</v>
      </c>
      <c r="P68" s="59">
        <v>8</v>
      </c>
    </row>
    <row r="69" spans="1:17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  <c r="O69" s="3"/>
      <c r="P69" s="53" t="s">
        <v>26</v>
      </c>
      <c r="Q69" s="24"/>
    </row>
    <row r="70" spans="1:16" ht="18" customHeight="1" thickBot="1">
      <c r="A70" s="137">
        <f>A61+14</f>
        <v>44899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</row>
    <row r="71" spans="1:16" ht="18" customHeight="1" thickBot="1">
      <c r="A71" s="37" t="s">
        <v>0</v>
      </c>
      <c r="B71" s="133">
        <v>0.78125</v>
      </c>
      <c r="C71" s="134"/>
      <c r="D71" s="135"/>
      <c r="E71" s="133">
        <v>0.7951388888888888</v>
      </c>
      <c r="F71" s="134"/>
      <c r="G71" s="135"/>
      <c r="H71" s="133">
        <v>0.8090277777777778</v>
      </c>
      <c r="I71" s="134"/>
      <c r="J71" s="135"/>
      <c r="K71" s="133">
        <v>0.8229166666666666</v>
      </c>
      <c r="L71" s="134"/>
      <c r="M71" s="135"/>
      <c r="N71" s="133">
        <v>0.8368055555555555</v>
      </c>
      <c r="O71" s="134"/>
      <c r="P71" s="135"/>
    </row>
    <row r="72" spans="1:19" ht="18" customHeight="1">
      <c r="A72" s="20" t="s">
        <v>5</v>
      </c>
      <c r="B72" s="20">
        <v>2</v>
      </c>
      <c r="C72" s="21" t="s">
        <v>1</v>
      </c>
      <c r="D72" s="123">
        <v>3</v>
      </c>
      <c r="E72" s="116">
        <v>1</v>
      </c>
      <c r="F72" s="21" t="s">
        <v>1</v>
      </c>
      <c r="G72" s="22">
        <v>7</v>
      </c>
      <c r="H72" s="116">
        <v>4</v>
      </c>
      <c r="I72" s="21" t="s">
        <v>1</v>
      </c>
      <c r="J72" s="22">
        <v>5</v>
      </c>
      <c r="K72" s="20">
        <v>4</v>
      </c>
      <c r="L72" s="21" t="s">
        <v>1</v>
      </c>
      <c r="M72" s="123">
        <v>7</v>
      </c>
      <c r="N72" s="20">
        <v>2</v>
      </c>
      <c r="O72" s="21" t="s">
        <v>1</v>
      </c>
      <c r="P72" s="123">
        <v>4</v>
      </c>
      <c r="Q72" s="24" t="s">
        <v>8</v>
      </c>
      <c r="R72" s="24" t="s">
        <v>8</v>
      </c>
      <c r="S72" s="64" t="s">
        <v>8</v>
      </c>
    </row>
    <row r="73" spans="1:30" ht="18" customHeight="1" hidden="1">
      <c r="A73" s="20" t="s">
        <v>12</v>
      </c>
      <c r="B73" s="20"/>
      <c r="C73" s="27"/>
      <c r="D73" s="22"/>
      <c r="E73" s="20"/>
      <c r="F73" s="27"/>
      <c r="G73" s="22"/>
      <c r="H73" s="20"/>
      <c r="I73" s="27"/>
      <c r="J73" s="22"/>
      <c r="K73" s="20"/>
      <c r="L73" s="27"/>
      <c r="M73" s="22"/>
      <c r="N73" s="20"/>
      <c r="O73" s="27"/>
      <c r="P73" s="22"/>
      <c r="R73">
        <f>SUM(S73:AD73)</f>
        <v>0</v>
      </c>
      <c r="S73" s="63">
        <f>COUNTIF(B73:P73,S1)</f>
        <v>0</v>
      </c>
      <c r="T73" s="63">
        <f>COUNTIF(B73:P73,T1)</f>
        <v>0</v>
      </c>
      <c r="U73" s="51">
        <f>COUNTIF(B73:P73,U1)</f>
        <v>0</v>
      </c>
      <c r="V73" s="51">
        <f>COUNTIF(B73:P73,V1)</f>
        <v>0</v>
      </c>
      <c r="W73" s="51">
        <f>COUNTIF(B73:P73,W1)</f>
        <v>0</v>
      </c>
      <c r="X73" s="51">
        <f>COUNTIF(B73:P73,X1)</f>
        <v>0</v>
      </c>
      <c r="Y73" s="51">
        <f>COUNTIF(B73:P73,Y1)</f>
        <v>0</v>
      </c>
      <c r="Z73" s="51">
        <f>COUNTIF(B73:P73,Z1)</f>
        <v>0</v>
      </c>
      <c r="AA73" s="63">
        <f>COUNTIF(B73:P73,AA1)</f>
        <v>0</v>
      </c>
      <c r="AB73" s="51">
        <f>COUNTIF(B73:P73,AB1)</f>
        <v>0</v>
      </c>
      <c r="AC73" s="51">
        <f>COUNTIF(B73:P73,AC1)</f>
        <v>0</v>
      </c>
      <c r="AD73" s="63">
        <f>COUNTIF(B73:P73,AD1)</f>
        <v>0</v>
      </c>
    </row>
    <row r="74" spans="1:30" ht="18" customHeight="1">
      <c r="A74" s="75" t="s">
        <v>12</v>
      </c>
      <c r="B74" s="72"/>
      <c r="C74" s="74"/>
      <c r="D74" s="73"/>
      <c r="E74" s="72"/>
      <c r="F74" s="74"/>
      <c r="G74" s="73"/>
      <c r="H74" s="72"/>
      <c r="I74" s="74"/>
      <c r="J74" s="73"/>
      <c r="K74" s="72"/>
      <c r="L74" s="74"/>
      <c r="M74" s="73"/>
      <c r="N74" s="72"/>
      <c r="O74" s="74"/>
      <c r="P74" s="71"/>
      <c r="S74" s="63"/>
      <c r="T74" s="63"/>
      <c r="U74" s="51"/>
      <c r="V74" s="51"/>
      <c r="W74" s="51"/>
      <c r="X74" s="51"/>
      <c r="Y74" s="51"/>
      <c r="Z74" s="51"/>
      <c r="AA74" s="63"/>
      <c r="AB74" s="51"/>
      <c r="AC74" s="51"/>
      <c r="AD74" s="63"/>
    </row>
    <row r="75" spans="1:16" ht="18" customHeight="1">
      <c r="A75" s="55" t="s">
        <v>6</v>
      </c>
      <c r="B75" s="23">
        <v>4</v>
      </c>
      <c r="C75" s="24" t="s">
        <v>1</v>
      </c>
      <c r="D75" s="25">
        <v>8</v>
      </c>
      <c r="E75" s="116">
        <v>2</v>
      </c>
      <c r="F75" s="21" t="s">
        <v>1</v>
      </c>
      <c r="G75" s="22">
        <v>5</v>
      </c>
      <c r="H75" s="23">
        <v>1</v>
      </c>
      <c r="I75" s="24" t="s">
        <v>1</v>
      </c>
      <c r="J75" s="25">
        <v>8</v>
      </c>
      <c r="K75" s="113">
        <v>5</v>
      </c>
      <c r="L75" s="24" t="s">
        <v>1</v>
      </c>
      <c r="M75" s="25">
        <v>6</v>
      </c>
      <c r="N75" s="20">
        <v>5</v>
      </c>
      <c r="O75" s="21" t="s">
        <v>1</v>
      </c>
      <c r="P75" s="28">
        <v>8</v>
      </c>
    </row>
    <row r="76" spans="1:16" ht="18" customHeight="1">
      <c r="A76" s="55" t="s">
        <v>7</v>
      </c>
      <c r="B76" s="118">
        <v>5</v>
      </c>
      <c r="C76" s="27" t="s">
        <v>1</v>
      </c>
      <c r="D76" s="28">
        <v>7</v>
      </c>
      <c r="E76" s="116">
        <v>3</v>
      </c>
      <c r="F76" s="21" t="s">
        <v>1</v>
      </c>
      <c r="G76" s="22">
        <v>4</v>
      </c>
      <c r="H76" s="26">
        <v>2</v>
      </c>
      <c r="I76" s="27" t="s">
        <v>1</v>
      </c>
      <c r="J76" s="114">
        <v>7</v>
      </c>
      <c r="K76" s="26">
        <v>1</v>
      </c>
      <c r="L76" s="27" t="s">
        <v>1</v>
      </c>
      <c r="M76" s="114">
        <v>2</v>
      </c>
      <c r="N76" s="20">
        <v>6</v>
      </c>
      <c r="O76" s="21" t="s">
        <v>1</v>
      </c>
      <c r="P76" s="123">
        <v>7</v>
      </c>
    </row>
    <row r="77" spans="1:30" ht="18" customHeight="1" hidden="1">
      <c r="A77" s="75" t="s">
        <v>13</v>
      </c>
      <c r="B77" s="26"/>
      <c r="C77" s="27"/>
      <c r="D77" s="28"/>
      <c r="E77" s="20"/>
      <c r="F77" s="21"/>
      <c r="G77" s="22"/>
      <c r="H77" s="20"/>
      <c r="I77" s="21"/>
      <c r="J77" s="22"/>
      <c r="K77" s="20"/>
      <c r="L77" s="21"/>
      <c r="M77" s="22"/>
      <c r="N77" s="20"/>
      <c r="O77" s="21"/>
      <c r="P77" s="22"/>
      <c r="R77">
        <f>SUM(S77:AD77)</f>
        <v>0</v>
      </c>
      <c r="S77" s="63">
        <f>COUNTIF(B77:P77,S1)</f>
        <v>0</v>
      </c>
      <c r="T77" s="63">
        <f>COUNTIF(B77:P77,T1)</f>
        <v>0</v>
      </c>
      <c r="U77" s="51">
        <f>COUNTIF(B77:P77,U1)</f>
        <v>0</v>
      </c>
      <c r="V77" s="51">
        <f>COUNTIF(B77:P77,V1)</f>
        <v>0</v>
      </c>
      <c r="W77" s="51">
        <f>COUNTIF(B77:P77,W1)</f>
        <v>0</v>
      </c>
      <c r="X77" s="51">
        <f>COUNTIF(B77:P77,X1)</f>
        <v>0</v>
      </c>
      <c r="Y77" s="51">
        <f>COUNTIF(B77:P77,Y1)</f>
        <v>0</v>
      </c>
      <c r="Z77" s="51">
        <f>COUNTIF(B77:P77,Z1)</f>
        <v>0</v>
      </c>
      <c r="AA77" s="63">
        <f>COUNTIF(B77:P77,AA1)</f>
        <v>0</v>
      </c>
      <c r="AB77" s="51">
        <f>COUNTIF(B77:P77,AB1)</f>
        <v>0</v>
      </c>
      <c r="AC77" s="51">
        <f>COUNTIF(B77:P77,AC1)</f>
        <v>0</v>
      </c>
      <c r="AD77" s="63">
        <f>COUNTIF(B77:P77,AD1)</f>
        <v>0</v>
      </c>
    </row>
    <row r="78" spans="1:30" ht="18" customHeight="1">
      <c r="A78" s="76" t="s">
        <v>13</v>
      </c>
      <c r="B78" s="95"/>
      <c r="C78" s="96"/>
      <c r="D78" s="97"/>
      <c r="E78" s="76"/>
      <c r="F78" s="98"/>
      <c r="G78" s="77"/>
      <c r="H78" s="76"/>
      <c r="I78" s="98"/>
      <c r="J78" s="77"/>
      <c r="K78" s="76"/>
      <c r="L78" s="98"/>
      <c r="M78" s="77"/>
      <c r="N78" s="76"/>
      <c r="O78" s="98"/>
      <c r="P78" s="77"/>
      <c r="S78" s="63"/>
      <c r="T78" s="63"/>
      <c r="U78" s="51"/>
      <c r="V78" s="51"/>
      <c r="W78" s="51"/>
      <c r="X78" s="51"/>
      <c r="Y78" s="51"/>
      <c r="Z78" s="51"/>
      <c r="AA78" s="63"/>
      <c r="AB78" s="51"/>
      <c r="AC78" s="51"/>
      <c r="AD78" s="63"/>
    </row>
    <row r="79" spans="1:16" ht="18" customHeight="1" thickBot="1">
      <c r="A79" s="57" t="s">
        <v>9</v>
      </c>
      <c r="B79" s="115">
        <v>1</v>
      </c>
      <c r="C79" s="58" t="s">
        <v>1</v>
      </c>
      <c r="D79" s="59">
        <v>6</v>
      </c>
      <c r="E79" s="57">
        <v>6</v>
      </c>
      <c r="F79" s="58" t="s">
        <v>1</v>
      </c>
      <c r="G79" s="59">
        <v>8</v>
      </c>
      <c r="H79" s="115">
        <v>3</v>
      </c>
      <c r="I79" s="58" t="s">
        <v>1</v>
      </c>
      <c r="J79" s="59">
        <v>6</v>
      </c>
      <c r="K79" s="57">
        <v>3</v>
      </c>
      <c r="L79" s="58" t="s">
        <v>1</v>
      </c>
      <c r="M79" s="59">
        <v>8</v>
      </c>
      <c r="N79" s="115">
        <v>1</v>
      </c>
      <c r="O79" s="58" t="s">
        <v>1</v>
      </c>
      <c r="P79" s="59">
        <v>3</v>
      </c>
    </row>
    <row r="80" spans="1:16" ht="18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53" t="s">
        <v>26</v>
      </c>
    </row>
    <row r="81" spans="1:16" ht="18" customHeight="1" hidden="1" thickBot="1">
      <c r="A81" s="137">
        <f>A70+7</f>
        <v>44906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</row>
    <row r="82" spans="1:16" ht="18" customHeight="1" hidden="1" thickBot="1">
      <c r="A82" s="37" t="s">
        <v>0</v>
      </c>
      <c r="B82" s="133">
        <v>0.78125</v>
      </c>
      <c r="C82" s="134"/>
      <c r="D82" s="135"/>
      <c r="E82" s="133">
        <v>0.7951388888888888</v>
      </c>
      <c r="F82" s="134"/>
      <c r="G82" s="135"/>
      <c r="H82" s="133">
        <v>0.8090277777777778</v>
      </c>
      <c r="I82" s="134"/>
      <c r="J82" s="135"/>
      <c r="K82" s="133">
        <v>0.8229166666666666</v>
      </c>
      <c r="L82" s="134"/>
      <c r="M82" s="135"/>
      <c r="N82" s="133">
        <v>0.8368055555555555</v>
      </c>
      <c r="O82" s="134"/>
      <c r="P82" s="135"/>
    </row>
    <row r="83" spans="1:16" ht="18" customHeight="1" hidden="1">
      <c r="A83" s="20" t="s">
        <v>5</v>
      </c>
      <c r="B83" s="20">
        <v>1</v>
      </c>
      <c r="C83" s="21" t="s">
        <v>1</v>
      </c>
      <c r="D83" s="22">
        <v>4</v>
      </c>
      <c r="E83" s="20">
        <v>4</v>
      </c>
      <c r="F83" s="21" t="s">
        <v>1</v>
      </c>
      <c r="G83" s="22">
        <v>6</v>
      </c>
      <c r="H83" s="20">
        <v>4</v>
      </c>
      <c r="I83" s="21" t="s">
        <v>1</v>
      </c>
      <c r="J83" s="22">
        <v>8</v>
      </c>
      <c r="K83" s="20">
        <v>2</v>
      </c>
      <c r="L83" s="21" t="s">
        <v>1</v>
      </c>
      <c r="M83" s="22">
        <v>5</v>
      </c>
      <c r="N83" s="20">
        <v>1</v>
      </c>
      <c r="O83" s="21" t="s">
        <v>1</v>
      </c>
      <c r="P83" s="22">
        <v>8</v>
      </c>
    </row>
    <row r="84" spans="1:30" ht="18" customHeight="1" hidden="1">
      <c r="A84" s="69" t="s">
        <v>12</v>
      </c>
      <c r="B84" s="69"/>
      <c r="C84" s="74"/>
      <c r="D84" s="71"/>
      <c r="E84" s="69"/>
      <c r="F84" s="74"/>
      <c r="G84" s="71"/>
      <c r="H84" s="69"/>
      <c r="I84" s="74"/>
      <c r="J84" s="71"/>
      <c r="K84" s="69"/>
      <c r="L84" s="74"/>
      <c r="M84" s="71"/>
      <c r="N84" s="69"/>
      <c r="O84" s="74"/>
      <c r="P84" s="71"/>
      <c r="R84">
        <f>SUM(S84:AD84)</f>
        <v>0</v>
      </c>
      <c r="S84" s="63">
        <f>COUNTIF(B84:P84,S1)</f>
        <v>0</v>
      </c>
      <c r="T84" s="63">
        <f>COUNTIF(B84:P84,T1)</f>
        <v>0</v>
      </c>
      <c r="U84" s="51">
        <f>COUNTIF(B84:P84,U1)</f>
        <v>0</v>
      </c>
      <c r="V84" s="51">
        <f>COUNTIF(B84:P84,V1)</f>
        <v>0</v>
      </c>
      <c r="W84" s="51">
        <f>COUNTIF(B84:P84,W1)</f>
        <v>0</v>
      </c>
      <c r="X84" s="51">
        <f>COUNTIF(B84:P84,X1)</f>
        <v>0</v>
      </c>
      <c r="Y84" s="51">
        <f>COUNTIF(B84:P84,Y1)</f>
        <v>0</v>
      </c>
      <c r="Z84" s="51">
        <f>COUNTIF(B84:P84,Z1)</f>
        <v>0</v>
      </c>
      <c r="AA84" s="63">
        <f>COUNTIF(B84:P84,AA1)</f>
        <v>0</v>
      </c>
      <c r="AB84" s="51">
        <f>COUNTIF(B84:P84,AB1)</f>
        <v>0</v>
      </c>
      <c r="AC84" s="51">
        <f>COUNTIF(B84:P84,AC1)</f>
        <v>0</v>
      </c>
      <c r="AD84" s="63">
        <f>COUNTIF(B84:P84,AD1)</f>
        <v>0</v>
      </c>
    </row>
    <row r="85" spans="1:16" ht="18" customHeight="1" hidden="1">
      <c r="A85" s="26" t="s">
        <v>6</v>
      </c>
      <c r="B85" s="23">
        <v>2</v>
      </c>
      <c r="C85" s="24" t="s">
        <v>1</v>
      </c>
      <c r="D85" s="25">
        <v>6</v>
      </c>
      <c r="E85" s="26">
        <v>1</v>
      </c>
      <c r="F85" s="27" t="s">
        <v>1</v>
      </c>
      <c r="G85" s="28">
        <v>5</v>
      </c>
      <c r="H85" s="23">
        <v>5</v>
      </c>
      <c r="I85" s="24" t="s">
        <v>1</v>
      </c>
      <c r="J85" s="25">
        <v>7</v>
      </c>
      <c r="K85" s="23">
        <v>3</v>
      </c>
      <c r="L85" s="24" t="s">
        <v>1</v>
      </c>
      <c r="M85" s="25">
        <v>4</v>
      </c>
      <c r="N85" s="26">
        <v>2</v>
      </c>
      <c r="O85" s="27" t="s">
        <v>1</v>
      </c>
      <c r="P85" s="28">
        <v>7</v>
      </c>
    </row>
    <row r="86" spans="1:16" ht="18" customHeight="1" hidden="1">
      <c r="A86" s="26" t="s">
        <v>7</v>
      </c>
      <c r="B86" s="26">
        <v>3</v>
      </c>
      <c r="C86" s="27" t="s">
        <v>1</v>
      </c>
      <c r="D86" s="28">
        <v>5</v>
      </c>
      <c r="E86" s="20">
        <v>2</v>
      </c>
      <c r="F86" s="21" t="s">
        <v>1</v>
      </c>
      <c r="G86" s="22">
        <v>8</v>
      </c>
      <c r="H86" s="26">
        <v>1</v>
      </c>
      <c r="I86" s="27" t="s">
        <v>1</v>
      </c>
      <c r="J86" s="28">
        <v>6</v>
      </c>
      <c r="K86" s="26">
        <v>6</v>
      </c>
      <c r="L86" s="27" t="s">
        <v>1</v>
      </c>
      <c r="M86" s="28">
        <v>8</v>
      </c>
      <c r="N86" s="20">
        <v>3</v>
      </c>
      <c r="O86" s="21" t="s">
        <v>1</v>
      </c>
      <c r="P86" s="22">
        <v>6</v>
      </c>
    </row>
    <row r="87" spans="1:30" ht="18" customHeight="1" hidden="1">
      <c r="A87" s="69" t="s">
        <v>13</v>
      </c>
      <c r="B87" s="72"/>
      <c r="C87" s="74"/>
      <c r="D87" s="73"/>
      <c r="E87" s="69"/>
      <c r="F87" s="70"/>
      <c r="G87" s="71"/>
      <c r="H87" s="69"/>
      <c r="I87" s="70"/>
      <c r="J87" s="71"/>
      <c r="K87" s="69"/>
      <c r="L87" s="70"/>
      <c r="M87" s="71"/>
      <c r="N87" s="69"/>
      <c r="O87" s="70"/>
      <c r="P87" s="71"/>
      <c r="R87">
        <f>SUM(S87:AD87)</f>
        <v>0</v>
      </c>
      <c r="S87" s="63">
        <f>COUNTIF(B87:P87,S1)</f>
        <v>0</v>
      </c>
      <c r="T87" s="63">
        <f>COUNTIF(B87:P87,T1)</f>
        <v>0</v>
      </c>
      <c r="U87" s="51">
        <f>COUNTIF(B87:P87,U1)</f>
        <v>0</v>
      </c>
      <c r="V87" s="51">
        <f>COUNTIF(B87:P87,V1)</f>
        <v>0</v>
      </c>
      <c r="W87" s="51">
        <f>COUNTIF(B87:P87,W1)</f>
        <v>0</v>
      </c>
      <c r="X87" s="51">
        <f>COUNTIF(B87:P87,X1)</f>
        <v>0</v>
      </c>
      <c r="Y87" s="51">
        <f>COUNTIF(B87:P87,Y1)</f>
        <v>0</v>
      </c>
      <c r="Z87" s="51">
        <f>COUNTIF(B87:P87,Z1)</f>
        <v>0</v>
      </c>
      <c r="AA87" s="63">
        <f>COUNTIF(B87:P87,AA1)</f>
        <v>0</v>
      </c>
      <c r="AB87" s="51">
        <f>COUNTIF(B87:P87,AB1)</f>
        <v>0</v>
      </c>
      <c r="AC87" s="51">
        <f>COUNTIF(B87:P87,AC1)</f>
        <v>0</v>
      </c>
      <c r="AD87" s="63">
        <f>COUNTIF(B87:P87,AD1)</f>
        <v>0</v>
      </c>
    </row>
    <row r="88" spans="1:16" ht="18" customHeight="1" hidden="1" thickBot="1">
      <c r="A88" s="57" t="s">
        <v>9</v>
      </c>
      <c r="B88" s="57">
        <v>7</v>
      </c>
      <c r="C88" s="58" t="s">
        <v>1</v>
      </c>
      <c r="D88" s="59">
        <v>8</v>
      </c>
      <c r="E88" s="57">
        <v>3</v>
      </c>
      <c r="F88" s="58" t="s">
        <v>1</v>
      </c>
      <c r="G88" s="59">
        <v>7</v>
      </c>
      <c r="H88" s="57">
        <v>2</v>
      </c>
      <c r="I88" s="58" t="s">
        <v>1</v>
      </c>
      <c r="J88" s="59">
        <v>3</v>
      </c>
      <c r="K88" s="57">
        <v>1</v>
      </c>
      <c r="L88" s="58" t="s">
        <v>1</v>
      </c>
      <c r="M88" s="59">
        <v>7</v>
      </c>
      <c r="N88" s="57">
        <v>4</v>
      </c>
      <c r="O88" s="58" t="s">
        <v>1</v>
      </c>
      <c r="P88" s="59">
        <v>5</v>
      </c>
    </row>
    <row r="89" spans="1:16" ht="18" customHeight="1" hidden="1">
      <c r="A89" s="6"/>
      <c r="B89" s="52" t="s">
        <v>8</v>
      </c>
      <c r="C89" s="6"/>
      <c r="D89" s="52" t="s">
        <v>8</v>
      </c>
      <c r="E89" s="3"/>
      <c r="F89" s="3"/>
      <c r="G89" s="3"/>
      <c r="H89" s="52" t="s">
        <v>8</v>
      </c>
      <c r="I89" s="6"/>
      <c r="J89" s="52" t="s">
        <v>8</v>
      </c>
      <c r="K89" s="6"/>
      <c r="L89" s="6"/>
      <c r="M89" s="6"/>
      <c r="N89" s="52" t="s">
        <v>8</v>
      </c>
      <c r="O89" s="6"/>
      <c r="P89" s="81" t="s">
        <v>26</v>
      </c>
    </row>
    <row r="90" spans="1:17" ht="18" customHeight="1" hidden="1" thickBot="1">
      <c r="A90" s="137">
        <f>A81+14</f>
        <v>44920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24"/>
    </row>
    <row r="91" spans="1:16" ht="18" customHeight="1" hidden="1" thickBot="1">
      <c r="A91" s="37" t="s">
        <v>0</v>
      </c>
      <c r="B91" s="133">
        <v>0.6979166666666666</v>
      </c>
      <c r="C91" s="134"/>
      <c r="D91" s="135"/>
      <c r="E91" s="133">
        <v>0.7118055555555555</v>
      </c>
      <c r="F91" s="134"/>
      <c r="G91" s="135"/>
      <c r="H91" s="133">
        <v>0.7256944444444445</v>
      </c>
      <c r="I91" s="134"/>
      <c r="J91" s="135"/>
      <c r="K91" s="133">
        <v>0.7395833333333334</v>
      </c>
      <c r="L91" s="134"/>
      <c r="M91" s="135"/>
      <c r="N91" s="133">
        <v>0.7534722222222222</v>
      </c>
      <c r="O91" s="134"/>
      <c r="P91" s="135"/>
    </row>
    <row r="92" spans="1:16" ht="18" customHeight="1" hidden="1">
      <c r="A92" s="20" t="s">
        <v>5</v>
      </c>
      <c r="B92" s="20">
        <v>5</v>
      </c>
      <c r="C92" s="21" t="s">
        <v>1</v>
      </c>
      <c r="D92" s="22">
        <v>6</v>
      </c>
      <c r="E92" s="26">
        <v>5</v>
      </c>
      <c r="F92" s="27" t="s">
        <v>1</v>
      </c>
      <c r="G92" s="28">
        <v>8</v>
      </c>
      <c r="H92" s="20">
        <v>2</v>
      </c>
      <c r="I92" s="21" t="s">
        <v>1</v>
      </c>
      <c r="J92" s="22">
        <v>6</v>
      </c>
      <c r="K92" s="20">
        <v>1</v>
      </c>
      <c r="L92" s="21" t="s">
        <v>1</v>
      </c>
      <c r="M92" s="22">
        <v>5</v>
      </c>
      <c r="N92" s="20">
        <v>5</v>
      </c>
      <c r="O92" s="21" t="s">
        <v>1</v>
      </c>
      <c r="P92" s="22">
        <v>7</v>
      </c>
    </row>
    <row r="93" spans="1:30" ht="18" customHeight="1" hidden="1">
      <c r="A93" s="69" t="s">
        <v>12</v>
      </c>
      <c r="B93" s="69"/>
      <c r="C93" s="74"/>
      <c r="D93" s="71"/>
      <c r="E93" s="69"/>
      <c r="F93" s="74"/>
      <c r="G93" s="71"/>
      <c r="H93" s="69"/>
      <c r="I93" s="74"/>
      <c r="J93" s="71"/>
      <c r="K93" s="69"/>
      <c r="L93" s="74"/>
      <c r="M93" s="71"/>
      <c r="N93" s="69"/>
      <c r="O93" s="74"/>
      <c r="P93" s="71"/>
      <c r="Q93" s="3"/>
      <c r="R93">
        <f>SUM(S93:AD93)</f>
        <v>0</v>
      </c>
      <c r="S93" s="63">
        <f>COUNTIF(B93:P93,S1)</f>
        <v>0</v>
      </c>
      <c r="T93" s="63">
        <f>COUNTIF(B93:P93,T1)</f>
        <v>0</v>
      </c>
      <c r="U93" s="51">
        <f>COUNTIF(B93:P93,U1)</f>
        <v>0</v>
      </c>
      <c r="V93" s="51">
        <f>COUNTIF(B93:P93,V1)</f>
        <v>0</v>
      </c>
      <c r="W93" s="51">
        <f>COUNTIF(B93:P93,W1)</f>
        <v>0</v>
      </c>
      <c r="X93" s="51">
        <f>COUNTIF(B93:P93,X1)</f>
        <v>0</v>
      </c>
      <c r="Y93" s="51">
        <f>COUNTIF(B93:P93,Y1)</f>
        <v>0</v>
      </c>
      <c r="Z93" s="51">
        <f>COUNTIF(B93:P93,Z1)</f>
        <v>0</v>
      </c>
      <c r="AA93" s="63">
        <f>COUNTIF(B93:P93,AA1)</f>
        <v>0</v>
      </c>
      <c r="AB93" s="51">
        <f>COUNTIF(B93:P93,AB1)</f>
        <v>0</v>
      </c>
      <c r="AC93" s="51">
        <f>COUNTIF(B93:P93,AC1)</f>
        <v>0</v>
      </c>
      <c r="AD93" s="63">
        <f>COUNTIF(B93:P93,AD1)</f>
        <v>0</v>
      </c>
    </row>
    <row r="94" spans="1:17" ht="18" customHeight="1" hidden="1">
      <c r="A94" s="26" t="s">
        <v>6</v>
      </c>
      <c r="B94" s="23">
        <v>1</v>
      </c>
      <c r="C94" s="24" t="s">
        <v>1</v>
      </c>
      <c r="D94" s="25">
        <v>2</v>
      </c>
      <c r="E94" s="26">
        <v>6</v>
      </c>
      <c r="F94" s="27" t="s">
        <v>1</v>
      </c>
      <c r="G94" s="28">
        <v>7</v>
      </c>
      <c r="H94" s="23">
        <v>3</v>
      </c>
      <c r="I94" s="24" t="s">
        <v>1</v>
      </c>
      <c r="J94" s="25">
        <v>5</v>
      </c>
      <c r="K94" s="23">
        <v>2</v>
      </c>
      <c r="L94" s="24" t="s">
        <v>1</v>
      </c>
      <c r="M94" s="25">
        <v>8</v>
      </c>
      <c r="N94" s="26">
        <v>1</v>
      </c>
      <c r="O94" s="27" t="s">
        <v>1</v>
      </c>
      <c r="P94" s="28">
        <v>6</v>
      </c>
      <c r="Q94" s="3"/>
    </row>
    <row r="95" spans="1:17" ht="18" customHeight="1" hidden="1">
      <c r="A95" s="26" t="s">
        <v>7</v>
      </c>
      <c r="B95" s="26">
        <v>3</v>
      </c>
      <c r="C95" s="27" t="s">
        <v>1</v>
      </c>
      <c r="D95" s="28">
        <v>8</v>
      </c>
      <c r="E95" s="20">
        <v>1</v>
      </c>
      <c r="F95" s="21" t="s">
        <v>1</v>
      </c>
      <c r="G95" s="22">
        <v>3</v>
      </c>
      <c r="H95" s="26">
        <v>7</v>
      </c>
      <c r="I95" s="27" t="s">
        <v>1</v>
      </c>
      <c r="J95" s="28">
        <v>8</v>
      </c>
      <c r="K95" s="26">
        <v>3</v>
      </c>
      <c r="L95" s="27" t="s">
        <v>1</v>
      </c>
      <c r="M95" s="28">
        <v>7</v>
      </c>
      <c r="N95" s="20">
        <v>2</v>
      </c>
      <c r="O95" s="21" t="s">
        <v>1</v>
      </c>
      <c r="P95" s="22">
        <v>3</v>
      </c>
      <c r="Q95" s="3"/>
    </row>
    <row r="96" spans="1:30" ht="18" customHeight="1" hidden="1">
      <c r="A96" s="69" t="s">
        <v>13</v>
      </c>
      <c r="B96" s="72"/>
      <c r="C96" s="74"/>
      <c r="D96" s="73"/>
      <c r="E96" s="69"/>
      <c r="F96" s="70"/>
      <c r="G96" s="71"/>
      <c r="H96" s="69"/>
      <c r="I96" s="70"/>
      <c r="J96" s="71"/>
      <c r="K96" s="69"/>
      <c r="L96" s="70"/>
      <c r="M96" s="71"/>
      <c r="N96" s="69"/>
      <c r="O96" s="70"/>
      <c r="P96" s="71"/>
      <c r="Q96" s="3"/>
      <c r="R96">
        <f>SUM(S96:AD96)</f>
        <v>0</v>
      </c>
      <c r="S96" s="63">
        <f>COUNTIF(B96:P96,S1)</f>
        <v>0</v>
      </c>
      <c r="T96" s="63">
        <f>COUNTIF(B96:P96,T1)</f>
        <v>0</v>
      </c>
      <c r="U96" s="51">
        <f>COUNTIF(B96:P96,U1)</f>
        <v>0</v>
      </c>
      <c r="V96" s="51">
        <f>COUNTIF(B96:P96,V1)</f>
        <v>0</v>
      </c>
      <c r="W96" s="51">
        <f>COUNTIF(B96:P96,W1)</f>
        <v>0</v>
      </c>
      <c r="X96" s="51">
        <f>COUNTIF(B96:P96,X1)</f>
        <v>0</v>
      </c>
      <c r="Y96" s="51">
        <f>COUNTIF(B96:P96,Y1)</f>
        <v>0</v>
      </c>
      <c r="Z96" s="51">
        <f>COUNTIF(B96:P96,Z1)</f>
        <v>0</v>
      </c>
      <c r="AA96" s="63">
        <f>COUNTIF(B96:P96,AA1)</f>
        <v>0</v>
      </c>
      <c r="AB96" s="51">
        <f>COUNTIF(B96:P96,AB1)</f>
        <v>0</v>
      </c>
      <c r="AC96" s="51">
        <f>COUNTIF(B96:P96,AC1)</f>
        <v>0</v>
      </c>
      <c r="AD96" s="63">
        <f>COUNTIF(B96:P96,AD1)</f>
        <v>0</v>
      </c>
    </row>
    <row r="97" spans="1:17" ht="18" customHeight="1" hidden="1" thickBot="1">
      <c r="A97" s="57" t="s">
        <v>9</v>
      </c>
      <c r="B97" s="57">
        <v>4</v>
      </c>
      <c r="C97" s="58" t="s">
        <v>1</v>
      </c>
      <c r="D97" s="59">
        <v>7</v>
      </c>
      <c r="E97" s="57">
        <v>2</v>
      </c>
      <c r="F97" s="58" t="s">
        <v>1</v>
      </c>
      <c r="G97" s="59">
        <v>4</v>
      </c>
      <c r="H97" s="57">
        <v>1</v>
      </c>
      <c r="I97" s="58" t="s">
        <v>1</v>
      </c>
      <c r="J97" s="59">
        <v>4</v>
      </c>
      <c r="K97" s="57">
        <v>4</v>
      </c>
      <c r="L97" s="58" t="s">
        <v>1</v>
      </c>
      <c r="M97" s="59">
        <v>6</v>
      </c>
      <c r="N97" s="57">
        <v>4</v>
      </c>
      <c r="O97" s="58" t="s">
        <v>1</v>
      </c>
      <c r="P97" s="59">
        <v>8</v>
      </c>
      <c r="Q97" s="3"/>
    </row>
    <row r="98" spans="1:33" ht="18" customHeight="1" hidden="1">
      <c r="A98" s="3"/>
      <c r="B98" s="9"/>
      <c r="C98" s="3"/>
      <c r="D98" s="10"/>
      <c r="E98" s="9"/>
      <c r="F98" s="3"/>
      <c r="G98" s="10"/>
      <c r="H98" s="9"/>
      <c r="I98" s="3"/>
      <c r="J98" s="10"/>
      <c r="K98" s="9"/>
      <c r="L98" s="3"/>
      <c r="M98" s="10"/>
      <c r="N98" s="3"/>
      <c r="O98" s="3"/>
      <c r="P98" s="53" t="s">
        <v>26</v>
      </c>
      <c r="Q98" s="24"/>
      <c r="AG98" s="17" t="s">
        <v>25</v>
      </c>
    </row>
    <row r="99" spans="1:33" ht="18" customHeight="1" hidden="1" thickBot="1">
      <c r="A99" s="137">
        <f>A90+7</f>
        <v>44927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24"/>
      <c r="AG99" s="17"/>
    </row>
    <row r="100" spans="1:33" ht="18" customHeight="1" hidden="1" thickBot="1">
      <c r="A100" s="37" t="s">
        <v>0</v>
      </c>
      <c r="B100" s="133">
        <v>0.6979166666666666</v>
      </c>
      <c r="C100" s="134"/>
      <c r="D100" s="135"/>
      <c r="E100" s="133">
        <v>0.7118055555555555</v>
      </c>
      <c r="F100" s="134"/>
      <c r="G100" s="135"/>
      <c r="H100" s="133">
        <v>0.7256944444444445</v>
      </c>
      <c r="I100" s="134"/>
      <c r="J100" s="135"/>
      <c r="K100" s="133">
        <v>0.7395833333333334</v>
      </c>
      <c r="L100" s="134"/>
      <c r="M100" s="135"/>
      <c r="N100" s="133">
        <v>0.7534722222222222</v>
      </c>
      <c r="O100" s="134"/>
      <c r="P100" s="135"/>
      <c r="Q100" s="24"/>
      <c r="AG100" s="17"/>
    </row>
    <row r="101" spans="1:33" ht="18" customHeight="1" hidden="1">
      <c r="A101" s="20" t="s">
        <v>5</v>
      </c>
      <c r="B101" s="20">
        <v>4</v>
      </c>
      <c r="C101" s="21" t="s">
        <v>1</v>
      </c>
      <c r="D101" s="22">
        <v>10</v>
      </c>
      <c r="E101" s="26">
        <v>4</v>
      </c>
      <c r="F101" s="27" t="s">
        <v>1</v>
      </c>
      <c r="G101" s="28">
        <v>5</v>
      </c>
      <c r="H101" s="20">
        <v>4</v>
      </c>
      <c r="I101" s="21" t="s">
        <v>1</v>
      </c>
      <c r="J101" s="22">
        <v>7</v>
      </c>
      <c r="K101" s="20">
        <v>1</v>
      </c>
      <c r="L101" s="21" t="s">
        <v>1</v>
      </c>
      <c r="M101" s="22">
        <v>10</v>
      </c>
      <c r="N101" s="20">
        <v>5</v>
      </c>
      <c r="O101" s="21" t="s">
        <v>1</v>
      </c>
      <c r="P101" s="22">
        <v>8</v>
      </c>
      <c r="Q101" s="24"/>
      <c r="AG101" s="17"/>
    </row>
    <row r="102" spans="1:33" ht="18" customHeight="1" hidden="1">
      <c r="A102" s="20" t="s">
        <v>12</v>
      </c>
      <c r="B102" s="20"/>
      <c r="C102" s="27"/>
      <c r="D102" s="22"/>
      <c r="E102" s="20"/>
      <c r="F102" s="27"/>
      <c r="G102" s="22"/>
      <c r="H102" s="20"/>
      <c r="I102" s="27"/>
      <c r="J102" s="22"/>
      <c r="K102" s="20"/>
      <c r="L102" s="27"/>
      <c r="M102" s="22"/>
      <c r="N102" s="20"/>
      <c r="O102" s="27"/>
      <c r="P102" s="22"/>
      <c r="Q102" s="24"/>
      <c r="AG102" s="17"/>
    </row>
    <row r="103" spans="1:33" ht="18" customHeight="1" hidden="1">
      <c r="A103" s="26" t="s">
        <v>6</v>
      </c>
      <c r="B103" s="23">
        <v>5</v>
      </c>
      <c r="C103" s="24" t="s">
        <v>1</v>
      </c>
      <c r="D103" s="25">
        <v>6</v>
      </c>
      <c r="E103" s="26">
        <v>3</v>
      </c>
      <c r="F103" s="27" t="s">
        <v>1</v>
      </c>
      <c r="G103" s="28">
        <v>10</v>
      </c>
      <c r="H103" s="23">
        <v>1</v>
      </c>
      <c r="I103" s="24" t="s">
        <v>1</v>
      </c>
      <c r="J103" s="25">
        <v>9</v>
      </c>
      <c r="K103" s="23">
        <v>2</v>
      </c>
      <c r="L103" s="24" t="s">
        <v>1</v>
      </c>
      <c r="M103" s="25">
        <v>6</v>
      </c>
      <c r="N103" s="26">
        <v>7</v>
      </c>
      <c r="O103" s="27" t="s">
        <v>1</v>
      </c>
      <c r="P103" s="28">
        <v>9</v>
      </c>
      <c r="Q103" s="24"/>
      <c r="AG103" s="17"/>
    </row>
    <row r="104" spans="1:33" ht="18" customHeight="1" hidden="1">
      <c r="A104" s="26" t="s">
        <v>7</v>
      </c>
      <c r="B104" s="26">
        <v>1</v>
      </c>
      <c r="C104" s="27" t="s">
        <v>1</v>
      </c>
      <c r="D104" s="28">
        <v>7</v>
      </c>
      <c r="E104" s="20">
        <v>2</v>
      </c>
      <c r="F104" s="21" t="s">
        <v>1</v>
      </c>
      <c r="G104" s="22">
        <v>9</v>
      </c>
      <c r="H104" s="26">
        <v>3</v>
      </c>
      <c r="I104" s="27" t="s">
        <v>1</v>
      </c>
      <c r="J104" s="28">
        <v>5</v>
      </c>
      <c r="K104" s="26">
        <v>4</v>
      </c>
      <c r="L104" s="27" t="s">
        <v>1</v>
      </c>
      <c r="M104" s="28">
        <v>8</v>
      </c>
      <c r="N104" s="20">
        <v>1</v>
      </c>
      <c r="O104" s="21" t="s">
        <v>1</v>
      </c>
      <c r="P104" s="22">
        <v>2</v>
      </c>
      <c r="Q104" s="24"/>
      <c r="AG104" s="17"/>
    </row>
    <row r="105" spans="1:33" ht="18" customHeight="1" hidden="1">
      <c r="A105" s="20" t="s">
        <v>13</v>
      </c>
      <c r="B105" s="26">
        <v>3</v>
      </c>
      <c r="C105" s="27" t="s">
        <v>1</v>
      </c>
      <c r="D105" s="28">
        <v>9</v>
      </c>
      <c r="E105" s="20">
        <v>6</v>
      </c>
      <c r="F105" s="21" t="s">
        <v>1</v>
      </c>
      <c r="G105" s="22">
        <v>7</v>
      </c>
      <c r="H105" s="20">
        <v>2</v>
      </c>
      <c r="I105" s="21" t="s">
        <v>1</v>
      </c>
      <c r="J105" s="22">
        <v>10</v>
      </c>
      <c r="K105" s="20">
        <v>5</v>
      </c>
      <c r="L105" s="21" t="s">
        <v>1</v>
      </c>
      <c r="M105" s="22">
        <v>9</v>
      </c>
      <c r="N105" s="20">
        <v>3</v>
      </c>
      <c r="O105" s="21" t="s">
        <v>1</v>
      </c>
      <c r="P105" s="22">
        <v>4</v>
      </c>
      <c r="Q105" s="24"/>
      <c r="R105">
        <f>SUM(S105:AD105)</f>
        <v>10</v>
      </c>
      <c r="S105" s="63">
        <f>COUNTIF(B105:P105,S1)</f>
        <v>0</v>
      </c>
      <c r="T105" s="63">
        <f>COUNTIF(B105:P105,T1)</f>
        <v>1</v>
      </c>
      <c r="U105" s="51">
        <f>COUNTIF(B105:P105,U1)</f>
        <v>2</v>
      </c>
      <c r="V105" s="51">
        <f>COUNTIF(B105:P105,V1)</f>
        <v>1</v>
      </c>
      <c r="W105" s="51">
        <f>COUNTIF(B105:P105,W1)</f>
        <v>1</v>
      </c>
      <c r="X105" s="51">
        <f>COUNTIF(B105:P105,X1)</f>
        <v>1</v>
      </c>
      <c r="Y105" s="51">
        <f>COUNTIF(B105:P105,Y1)</f>
        <v>1</v>
      </c>
      <c r="Z105" s="51">
        <f>COUNTIF(B105:P105,Z1)</f>
        <v>0</v>
      </c>
      <c r="AA105" s="63">
        <f>COUNTIF(B105:P105,AA1)</f>
        <v>2</v>
      </c>
      <c r="AB105" s="51">
        <f>COUNTIF(B105:P105,AB1)</f>
        <v>1</v>
      </c>
      <c r="AC105" s="51">
        <f>COUNTIF(B105:P105,AC1)</f>
        <v>0</v>
      </c>
      <c r="AD105" s="63">
        <f>COUNTIF(B105:P105,AD12)</f>
        <v>0</v>
      </c>
      <c r="AG105" s="17"/>
    </row>
    <row r="106" spans="1:33" ht="18" customHeight="1" hidden="1" thickBot="1">
      <c r="A106" s="57" t="s">
        <v>9</v>
      </c>
      <c r="B106" s="57">
        <v>2</v>
      </c>
      <c r="C106" s="58" t="s">
        <v>1</v>
      </c>
      <c r="D106" s="59">
        <v>8</v>
      </c>
      <c r="E106" s="57">
        <v>1</v>
      </c>
      <c r="F106" s="58" t="s">
        <v>1</v>
      </c>
      <c r="G106" s="59">
        <v>8</v>
      </c>
      <c r="H106" s="57">
        <v>6</v>
      </c>
      <c r="I106" s="58" t="s">
        <v>1</v>
      </c>
      <c r="J106" s="59">
        <v>8</v>
      </c>
      <c r="K106" s="57">
        <v>3</v>
      </c>
      <c r="L106" s="58" t="s">
        <v>1</v>
      </c>
      <c r="M106" s="59">
        <v>7</v>
      </c>
      <c r="N106" s="57">
        <v>6</v>
      </c>
      <c r="O106" s="58" t="s">
        <v>1</v>
      </c>
      <c r="P106" s="59">
        <v>10</v>
      </c>
      <c r="Q106" s="24"/>
      <c r="AG106" s="17"/>
    </row>
    <row r="107" spans="1:33" ht="18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AG107" s="17"/>
    </row>
    <row r="108" spans="1:34" ht="18" customHeight="1">
      <c r="A108" s="125" t="s">
        <v>33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R108" t="e">
        <f>SUM(R28+R31+R37+R40+R46+R49+#REF!+#REF!+#REF!+#REF!+R73+R77+R84+R87+R93+R96+R120+R123)</f>
        <v>#REF!</v>
      </c>
      <c r="S108" s="53" t="e">
        <f>SUM(S28+S31+S37+S40+S46+S49+#REF!+#REF!+#REF!+#REF!+S73+S77+S84+S87+S93+S96+S105+S120+S102+S123)</f>
        <v>#REF!</v>
      </c>
      <c r="T108" s="53" t="e">
        <f>SUM(T28+T31+T37+T40+T46+T49+#REF!+#REF!+#REF!+#REF!+T73+T77+T84+T87+T93+T96+T105+T120+T102+T123)</f>
        <v>#REF!</v>
      </c>
      <c r="U108" s="53" t="e">
        <f>SUM(U28+U31+U37+U40+U46+U49+#REF!+#REF!+#REF!+#REF!+U73+U77+U84+U87+U93+U96+U105+U120+U102+U123)</f>
        <v>#REF!</v>
      </c>
      <c r="V108" s="53" t="e">
        <f>SUM(V28+V31+V37+V40+V46+V49+#REF!+#REF!+#REF!+#REF!+V73+V77+V84+V87+V93+V96+V105+V120+V102+V123)</f>
        <v>#REF!</v>
      </c>
      <c r="W108" s="53" t="e">
        <f>SUM(W28+W31+W37+W40+W46+W49+#REF!+#REF!+#REF!+#REF!+W73+W77+W84+W87+W93+W96+W105+W120+W102+W123)</f>
        <v>#REF!</v>
      </c>
      <c r="X108" s="53" t="e">
        <f>SUM(X28+X31+X37+X40+X46+X49+#REF!+#REF!+#REF!+#REF!+X73+X77+X84+X87+X93+X96+X105+X120+X102+X123)</f>
        <v>#REF!</v>
      </c>
      <c r="Y108" s="53" t="e">
        <f>SUM(Y28+Y31+Y37+Y40+Y46+Y49+#REF!+#REF!+#REF!+#REF!+Y73+Y77+Y84+Y87+Y93+Y96+Y105+Y120+Y102+Y123)</f>
        <v>#REF!</v>
      </c>
      <c r="Z108" s="53" t="e">
        <f>SUM(Z28+Z31+Z37+Z40+Z46+Z49+#REF!+#REF!+#REF!+#REF!+Z73+Z77+Z84+Z87+Z93+Z96+Z105+Z120+Z102+Z123)</f>
        <v>#REF!</v>
      </c>
      <c r="AA108" s="53" t="e">
        <f>SUM(AA28+AA31+AA37+AA40+AA46+AA49+#REF!+#REF!+#REF!+#REF!+AA73+AA77+AA84+AA87+AA93+AA96+AA105+AA120+AA102+AA123)</f>
        <v>#REF!</v>
      </c>
      <c r="AB108" s="53" t="e">
        <f>SUM(AB28+AB31+AB37+AB40+AB46+AB49+#REF!+#REF!+#REF!+#REF!+AB73+AB77+AB84+AB87+AB93+AB96+AB105+AB120+AB102+AB123)</f>
        <v>#REF!</v>
      </c>
      <c r="AC108" s="53" t="e">
        <f>SUM(AC28+AC31+AC37+AC40+AC46+AC49+#REF!+#REF!+#REF!+#REF!+AC73+AC77+AC84+AC87+AC93+AC96+AC105+AC120+AC102+AC123)</f>
        <v>#REF!</v>
      </c>
      <c r="AD108" s="53" t="e">
        <f>SUM(AD28+AD31+AD37+AD40+AD46+AD49+#REF!+#REF!+#REF!+#REF!+AD73+AD77+AD84+AD87+AD93+AD96+AD105+AD120+AD102+AD123)</f>
        <v>#REF!</v>
      </c>
      <c r="AE108" t="s">
        <v>24</v>
      </c>
      <c r="AG108" s="65">
        <f>(2/6)*8*5</f>
        <v>13.333333333333332</v>
      </c>
      <c r="AH108" s="7">
        <f>AG108/8*3</f>
        <v>5</v>
      </c>
    </row>
    <row r="109" spans="1:16" ht="18" customHeight="1">
      <c r="A109" s="126" t="s">
        <v>34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spans="1:16" ht="18" customHeight="1">
      <c r="A110" s="3"/>
      <c r="B110" s="9"/>
      <c r="C110" s="3"/>
      <c r="D110" s="10"/>
      <c r="E110" s="9"/>
      <c r="F110" s="3"/>
      <c r="G110" s="10"/>
      <c r="H110" s="9"/>
      <c r="I110" s="3"/>
      <c r="J110" s="10"/>
      <c r="K110" s="9"/>
      <c r="L110" s="3"/>
      <c r="M110" s="10"/>
      <c r="N110" s="3"/>
      <c r="O110" s="3"/>
      <c r="P110" s="3"/>
    </row>
    <row r="111" ht="10.5" customHeight="1"/>
    <row r="112" ht="18" customHeight="1"/>
    <row r="113" ht="18" customHeight="1"/>
    <row r="117" spans="2:13" ht="18" customHeight="1">
      <c r="B117"/>
      <c r="D117"/>
      <c r="E117"/>
      <c r="G117"/>
      <c r="H117"/>
      <c r="J117"/>
      <c r="K117"/>
      <c r="M117"/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3" ht="18" customHeight="1">
      <c r="B122"/>
      <c r="D122"/>
      <c r="E122"/>
      <c r="G122"/>
      <c r="H122"/>
      <c r="J122"/>
      <c r="K122"/>
      <c r="M122"/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  <row r="124" spans="2:13" ht="18" customHeight="1">
      <c r="B124"/>
      <c r="D124"/>
      <c r="E124"/>
      <c r="G124"/>
      <c r="H124"/>
      <c r="J124"/>
      <c r="K124"/>
      <c r="M124"/>
    </row>
    <row r="125" spans="2:18" ht="18" customHeight="1">
      <c r="B125"/>
      <c r="D125"/>
      <c r="E125"/>
      <c r="G125"/>
      <c r="H125"/>
      <c r="J125"/>
      <c r="K125"/>
      <c r="M125"/>
      <c r="R125">
        <f>SUM(S125:AD125)</f>
        <v>0</v>
      </c>
    </row>
    <row r="126" spans="2:18" ht="18" customHeight="1">
      <c r="B126"/>
      <c r="D126"/>
      <c r="E126"/>
      <c r="G126"/>
      <c r="H126"/>
      <c r="J126"/>
      <c r="K126"/>
      <c r="M126"/>
      <c r="R126">
        <f>SUM(S126:AD126)</f>
        <v>0</v>
      </c>
    </row>
  </sheetData>
  <sheetProtection/>
  <mergeCells count="59">
    <mergeCell ref="G3:H3"/>
    <mergeCell ref="A99:P99"/>
    <mergeCell ref="B100:D100"/>
    <mergeCell ref="E100:G100"/>
    <mergeCell ref="H100:J100"/>
    <mergeCell ref="K100:M100"/>
    <mergeCell ref="N100:P100"/>
    <mergeCell ref="N91:P91"/>
    <mergeCell ref="N71:P71"/>
    <mergeCell ref="B91:D91"/>
    <mergeCell ref="A81:P81"/>
    <mergeCell ref="E91:G91"/>
    <mergeCell ref="H91:J91"/>
    <mergeCell ref="K91:M91"/>
    <mergeCell ref="H82:J82"/>
    <mergeCell ref="A90:P90"/>
    <mergeCell ref="K82:M82"/>
    <mergeCell ref="N82:P82"/>
    <mergeCell ref="B82:D82"/>
    <mergeCell ref="E82:G82"/>
    <mergeCell ref="N62:P62"/>
    <mergeCell ref="B62:D62"/>
    <mergeCell ref="E62:G62"/>
    <mergeCell ref="H62:J62"/>
    <mergeCell ref="A70:P70"/>
    <mergeCell ref="B71:D71"/>
    <mergeCell ref="E71:G71"/>
    <mergeCell ref="H71:J71"/>
    <mergeCell ref="K71:M71"/>
    <mergeCell ref="B44:D44"/>
    <mergeCell ref="E44:G44"/>
    <mergeCell ref="H44:J44"/>
    <mergeCell ref="K44:M44"/>
    <mergeCell ref="N44:P44"/>
    <mergeCell ref="K62:M62"/>
    <mergeCell ref="H53:J53"/>
    <mergeCell ref="K53:M53"/>
    <mergeCell ref="N53:P53"/>
    <mergeCell ref="A61:P61"/>
    <mergeCell ref="A25:P25"/>
    <mergeCell ref="A52:P52"/>
    <mergeCell ref="B53:D53"/>
    <mergeCell ref="A34:P34"/>
    <mergeCell ref="N35:P35"/>
    <mergeCell ref="B35:D35"/>
    <mergeCell ref="E35:G35"/>
    <mergeCell ref="H35:J35"/>
    <mergeCell ref="K35:M35"/>
    <mergeCell ref="A43:P43"/>
    <mergeCell ref="B2:P2"/>
    <mergeCell ref="A108:P108"/>
    <mergeCell ref="A109:P109"/>
    <mergeCell ref="A1:P1"/>
    <mergeCell ref="B26:D26"/>
    <mergeCell ref="E26:G26"/>
    <mergeCell ref="H26:J26"/>
    <mergeCell ref="K26:M26"/>
    <mergeCell ref="N26:P26"/>
    <mergeCell ref="E53:G53"/>
  </mergeCells>
  <printOptions horizontalCentered="1" verticalCentered="1"/>
  <pageMargins left="0.44" right="0.44" top="0.3" bottom="0.55" header="0.21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8" t="s">
        <v>22</v>
      </c>
    </row>
    <row r="2" spans="1:17" s="5" customFormat="1" ht="19.5" customHeight="1" thickBot="1">
      <c r="A2" s="45" t="s">
        <v>18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7">
        <v>16</v>
      </c>
    </row>
    <row r="3" spans="1:17" ht="19.5" customHeight="1">
      <c r="A3" s="48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9.5" customHeight="1" thickBot="1">
      <c r="A4" s="4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2"/>
    </row>
    <row r="5" spans="1:17" ht="19.5" customHeight="1">
      <c r="A5" s="48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19.5" customHeight="1" thickBo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2"/>
    </row>
    <row r="7" spans="1:17" ht="19.5" customHeight="1">
      <c r="A7" s="39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0"/>
    </row>
    <row r="8" spans="1:17" ht="19.5" customHeight="1" thickBot="1">
      <c r="A8" s="41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2"/>
    </row>
    <row r="11" spans="1:4" ht="19.5" customHeight="1" thickBot="1">
      <c r="A11" s="38" t="s">
        <v>23</v>
      </c>
      <c r="D11" s="34" t="s">
        <v>8</v>
      </c>
    </row>
    <row r="12" spans="1:15" ht="19.5" customHeight="1" thickBot="1">
      <c r="A12" s="45" t="s">
        <v>18</v>
      </c>
      <c r="B12" s="46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6">
        <v>10</v>
      </c>
      <c r="L12" s="46">
        <v>11</v>
      </c>
      <c r="M12" s="46">
        <v>12</v>
      </c>
      <c r="N12" s="46">
        <v>13</v>
      </c>
      <c r="O12" s="46">
        <v>14</v>
      </c>
    </row>
    <row r="13" spans="1:15" ht="19.5" customHeight="1">
      <c r="A13" s="48" t="s">
        <v>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9.5" customHeight="1" thickBot="1">
      <c r="A14" s="41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9.5" customHeight="1">
      <c r="A15" s="48" t="s">
        <v>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9.5" customHeight="1" thickBot="1">
      <c r="A16" s="41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9.5" customHeight="1">
      <c r="A17" s="39" t="s">
        <v>21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9.5" customHeight="1" thickBot="1">
      <c r="A18" s="41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2022-10-31T20:04:02Z</cp:lastPrinted>
  <dcterms:created xsi:type="dcterms:W3CDTF">2008-01-27T02:10:13Z</dcterms:created>
  <dcterms:modified xsi:type="dcterms:W3CDTF">2022-12-05T23:33:17Z</dcterms:modified>
  <cp:category/>
  <cp:version/>
  <cp:contentType/>
  <cp:contentStatus/>
</cp:coreProperties>
</file>