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'Sheet1'!$A$1:$P$113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<sst xmlns="http://schemas.openxmlformats.org/spreadsheetml/2006/main" count="322" uniqueCount="61">
  <si>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</si>
  <si>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</si>
  <si>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</si>
  <si>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</si>
  <si>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</si>
  <si>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</si>
  <si>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</si>
  <si>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</si>
  <si>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</si>
  <si>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</si>
  <si>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</si>
  <si>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</si>
  <si>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</si>
  <si>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</si>
  <si>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</si>
  <si>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</si>
  <si>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</si>
  <si>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</si>
  <si>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</si>
  <si>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</si>
  <si>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</si>
  <si>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</si>
  <si>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</si>
  <si>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</si>
  <si>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</si>
  <si>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*</t>
  </si>
  <si>
    <t>Todd</t>
  </si>
  <si>
    <t>West</t>
  </si>
  <si>
    <t>Team Artichoke</t>
  </si>
  <si>
    <t>Court I is the north court, Court J is the South court in the LOWER WEST Gym @ Ingraham H.S.</t>
  </si>
  <si>
    <t>Team Happy</t>
  </si>
  <si>
    <t>[REDACTED]</t>
  </si>
  <si>
    <t>Samuel</t>
  </si>
  <si>
    <t>Murr</t>
  </si>
  <si>
    <t>Kraig</t>
  </si>
  <si>
    <t>Wilhelmsen</t>
  </si>
  <si>
    <t>A/E VOLLEYBALL LEAGUE - INGRAHAM LEVEL 1 - SPRING 2024</t>
  </si>
  <si>
    <t>Block N Load</t>
  </si>
  <si>
    <t>Brigada</t>
  </si>
  <si>
    <t>Beer Hops</t>
  </si>
  <si>
    <t>Poi Dogs</t>
  </si>
  <si>
    <t>Please Dink Responsibly</t>
  </si>
  <si>
    <t>Anthony</t>
  </si>
  <si>
    <t>Liz</t>
  </si>
  <si>
    <t>Eli</t>
  </si>
  <si>
    <t>Max</t>
  </si>
  <si>
    <t>Dania</t>
  </si>
  <si>
    <t>Develice</t>
  </si>
  <si>
    <t>DeVleming</t>
  </si>
  <si>
    <t>Shechtman</t>
  </si>
  <si>
    <t>Artemov</t>
  </si>
  <si>
    <t>Tanzil</t>
  </si>
  <si>
    <t>No games on Mar. 31st (Easter)</t>
  </si>
  <si>
    <t>Tournament on May 19th - Teams Seeded by Regular Season Record - starts at 6:45</t>
  </si>
  <si>
    <t>I</t>
  </si>
  <si>
    <t>J</t>
  </si>
  <si>
    <t>Last serve is at 8:45 PM sharp. If tied, 1 more serve (no win by 2)</t>
  </si>
  <si>
    <t>Please assign 1 person on your team to verify the winning team in your matches</t>
  </si>
  <si>
    <t>has been circled on the upper level lobby copy of this chart.</t>
  </si>
  <si>
    <t>Warm up 6:30</t>
  </si>
  <si>
    <t xml:space="preserve"> Artichoke is forfeiting 4/7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</si>
</sst>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5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i/>
      <sz val="12"/>
      <color rgb="FF24242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3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11" xfId="0" applyBorder="1" applyAlignment="1">
      <alignment horizontal="right"/>
    </xf>
    <xf numFmtId="0" fontId="8" fillId="35" borderId="17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4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34" borderId="0" xfId="0" applyFont="1" applyFill="1" applyAlignment="1">
      <alignment horizontal="left"/>
    </xf>
    <xf numFmtId="0" fontId="8" fillId="36" borderId="47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8" fillId="36" borderId="40" xfId="0" applyFont="1" applyFill="1" applyBorder="1" applyAlignment="1">
      <alignment horizontal="center"/>
    </xf>
    <xf numFmtId="0" fontId="8" fillId="36" borderId="41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8" fontId="0" fillId="0" borderId="49" xfId="0" applyNumberFormat="1" applyBorder="1" applyAlignment="1">
      <alignment horizontal="center"/>
    </xf>
    <xf numFmtId="18" fontId="0" fillId="0" borderId="50" xfId="0" applyNumberFormat="1" applyBorder="1" applyAlignment="1">
      <alignment horizontal="center"/>
    </xf>
    <xf numFmtId="18" fontId="0" fillId="0" borderId="51" xfId="0" applyNumberFormat="1" applyBorder="1" applyAlignment="1">
      <alignment horizontal="center"/>
    </xf>
    <xf numFmtId="164" fontId="14" fillId="0" borderId="48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8" fontId="0" fillId="0" borderId="56" xfId="0" applyNumberFormat="1" applyBorder="1" applyAlignment="1">
      <alignment horizontal="center"/>
    </xf>
    <xf numFmtId="164" fontId="8" fillId="0" borderId="48" xfId="0" applyNumberFormat="1" applyFont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0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N45" activeCellId="2" sqref="P40 N42 N45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9" max="19" width="3.140625" style="61" customWidth="1"/>
    <col min="20" max="20" width="3.57421875" style="61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1" customWidth="1"/>
    <col min="28" max="28" width="3.140625" style="3" customWidth="1"/>
    <col min="29" max="29" width="3.00390625" style="3" customWidth="1"/>
    <col min="30" max="30" width="3.28125" style="61" customWidth="1"/>
  </cols>
  <sheetData>
    <row r="1" spans="1:30" s="7" customFormat="1" ht="23.25">
      <c r="A1" s="138" t="s">
        <v>36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0"/>
      <c r="R1" s="7" t="s">
        <v>8</v>
      </c>
      <c r="S1" s="60">
        <v>1</v>
      </c>
      <c r="T1" s="60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0">
        <v>9</v>
      </c>
      <c r="AB1" s="19">
        <v>10</v>
      </c>
      <c r="AC1" s="19">
        <v>11</v>
      </c>
      <c r="AD1" s="60">
        <v>12</v>
      </c>
    </row>
    <row r="2" spans="1:30" s="7" customFormat="1" ht="23.25">
      <c r="A2" s="99"/>
      <c r="B2" s="99"/>
      <c r="C2" s="99"/>
      <c r="D2" s="99"/>
      <c r="E2" s="99"/>
      <c r="F2" s="99"/>
      <c r="G2" s="129">
        <v>45371</v>
      </c>
      <c r="H2" s="129"/>
      <c r="I2" s="83"/>
      <c r="J2" s="99"/>
      <c r="K2" s="99"/>
      <c r="L2" s="99"/>
      <c r="M2" s="99"/>
      <c r="N2" s="83"/>
      <c r="O2" s="83"/>
      <c r="P2" s="83"/>
      <c r="S2" s="60"/>
      <c r="T2" s="60"/>
      <c r="U2" s="19"/>
      <c r="V2" s="19"/>
      <c r="W2" s="19"/>
      <c r="X2" s="19"/>
      <c r="Y2" s="19"/>
      <c r="Z2" s="19"/>
      <c r="AA2" s="60"/>
      <c r="AB2" s="19"/>
      <c r="AC2" s="19"/>
      <c r="AD2" s="60"/>
    </row>
    <row r="3" spans="1:16" ht="12.75">
      <c r="A3" s="11"/>
      <c r="B3" s="12"/>
      <c r="C3" s="11"/>
      <c r="D3" s="13" t="s">
        <v>2</v>
      </c>
      <c r="E3" s="13" t="s">
        <v>15</v>
      </c>
      <c r="F3" s="14"/>
      <c r="G3" s="15"/>
      <c r="H3" s="103"/>
      <c r="I3" s="2"/>
      <c r="J3" s="13" t="s">
        <v>16</v>
      </c>
      <c r="K3" s="12"/>
      <c r="L3" s="11"/>
      <c r="M3" s="15"/>
      <c r="N3" s="18"/>
      <c r="O3" s="2"/>
      <c r="P3" s="2"/>
    </row>
    <row r="4" spans="2:30" s="3" customFormat="1" ht="15.75">
      <c r="B4" s="9"/>
      <c r="C4" s="3" t="s">
        <v>8</v>
      </c>
      <c r="D4" s="100">
        <v>1</v>
      </c>
      <c r="E4" s="101" t="s">
        <v>30</v>
      </c>
      <c r="F4" s="29"/>
      <c r="G4" s="50"/>
      <c r="H4" s="29"/>
      <c r="I4" s="29"/>
      <c r="J4" s="29" t="s">
        <v>42</v>
      </c>
      <c r="K4" s="32"/>
      <c r="L4" s="29" t="s">
        <v>47</v>
      </c>
      <c r="M4" s="53"/>
      <c r="N4"/>
      <c r="O4"/>
      <c r="P4"/>
      <c r="S4" s="61"/>
      <c r="T4" s="61"/>
      <c r="AA4" s="61"/>
      <c r="AD4" s="61"/>
    </row>
    <row r="5" spans="1:30" s="3" customFormat="1" ht="15.75">
      <c r="A5" s="117" t="s">
        <v>60</v>
      </c>
      <c r="D5" s="100">
        <v>2</v>
      </c>
      <c r="E5" s="101" t="s">
        <v>28</v>
      </c>
      <c r="F5" s="29"/>
      <c r="G5" s="50"/>
      <c r="H5" s="29"/>
      <c r="I5" s="29"/>
      <c r="J5" s="29" t="s">
        <v>43</v>
      </c>
      <c r="K5" s="32"/>
      <c r="L5" s="29" t="s">
        <v>48</v>
      </c>
      <c r="M5" s="53"/>
      <c r="N5"/>
      <c r="O5"/>
      <c r="P5"/>
      <c r="S5" s="61"/>
      <c r="T5" s="61"/>
      <c r="AA5" s="61"/>
      <c r="AD5" s="61"/>
    </row>
    <row r="6" spans="2:30" s="3" customFormat="1" ht="15.75">
      <c r="B6" s="9"/>
      <c r="D6" s="100">
        <v>3</v>
      </c>
      <c r="E6" s="101" t="s">
        <v>31</v>
      </c>
      <c r="F6" s="29"/>
      <c r="G6" s="50"/>
      <c r="H6" s="29"/>
      <c r="I6" s="29"/>
      <c r="J6" s="29" t="s">
        <v>32</v>
      </c>
      <c r="K6" s="32"/>
      <c r="L6" s="29" t="s">
        <v>33</v>
      </c>
      <c r="M6" s="53"/>
      <c r="N6"/>
      <c r="O6"/>
      <c r="P6"/>
      <c r="S6" s="61"/>
      <c r="T6" s="61"/>
      <c r="AA6" s="61"/>
      <c r="AD6" s="61"/>
    </row>
    <row r="7" spans="2:30" s="3" customFormat="1" ht="15.75">
      <c r="B7" s="9"/>
      <c r="D7" s="100">
        <v>4</v>
      </c>
      <c r="E7" s="101" t="s">
        <v>37</v>
      </c>
      <c r="F7" s="29"/>
      <c r="G7" s="50"/>
      <c r="H7" s="29"/>
      <c r="I7" s="29"/>
      <c r="J7" s="29" t="s">
        <v>44</v>
      </c>
      <c r="K7" s="32"/>
      <c r="L7" s="29" t="s">
        <v>49</v>
      </c>
      <c r="M7" s="53"/>
      <c r="N7"/>
      <c r="O7"/>
      <c r="P7"/>
      <c r="S7" s="61"/>
      <c r="T7" s="61"/>
      <c r="AA7" s="61"/>
      <c r="AD7" s="61"/>
    </row>
    <row r="8" spans="2:30" s="3" customFormat="1" ht="15.75">
      <c r="B8" s="9"/>
      <c r="D8" s="100">
        <v>5</v>
      </c>
      <c r="E8" s="101" t="s">
        <v>38</v>
      </c>
      <c r="F8" s="29"/>
      <c r="G8" s="50"/>
      <c r="H8" s="29"/>
      <c r="I8" s="29"/>
      <c r="J8" s="29" t="s">
        <v>45</v>
      </c>
      <c r="K8" s="32"/>
      <c r="L8" s="29" t="s">
        <v>50</v>
      </c>
      <c r="M8" s="53"/>
      <c r="N8"/>
      <c r="O8"/>
      <c r="P8"/>
      <c r="S8" s="61"/>
      <c r="T8" s="61"/>
      <c r="AA8" s="61"/>
      <c r="AD8" s="61"/>
    </row>
    <row r="9" spans="2:30" s="3" customFormat="1" ht="15.75">
      <c r="B9" s="9"/>
      <c r="D9" s="100">
        <v>6</v>
      </c>
      <c r="E9" s="101" t="s">
        <v>39</v>
      </c>
      <c r="F9" s="101"/>
      <c r="G9" s="50"/>
      <c r="H9" s="29"/>
      <c r="I9" s="29"/>
      <c r="J9" s="29" t="s">
        <v>26</v>
      </c>
      <c r="K9" s="32"/>
      <c r="L9" s="29" t="s">
        <v>27</v>
      </c>
      <c r="M9" s="53"/>
      <c r="N9"/>
      <c r="O9"/>
      <c r="P9"/>
      <c r="S9" s="61"/>
      <c r="T9" s="61"/>
      <c r="AA9" s="61"/>
      <c r="AD9" s="61"/>
    </row>
    <row r="10" spans="1:30" s="3" customFormat="1" ht="15.75">
      <c r="A10" s="52"/>
      <c r="B10" s="9"/>
      <c r="D10" s="100">
        <v>7</v>
      </c>
      <c r="E10" s="101" t="s">
        <v>40</v>
      </c>
      <c r="F10" s="29"/>
      <c r="G10" s="50"/>
      <c r="H10" s="29"/>
      <c r="I10" s="29"/>
      <c r="J10" s="29" t="s">
        <v>34</v>
      </c>
      <c r="K10" s="32"/>
      <c r="L10" s="29" t="s">
        <v>35</v>
      </c>
      <c r="M10" s="53"/>
      <c r="N10"/>
      <c r="O10"/>
      <c r="P10"/>
      <c r="S10" s="61"/>
      <c r="T10" s="61"/>
      <c r="AA10" s="61"/>
      <c r="AD10" s="61"/>
    </row>
    <row r="11" spans="2:30" s="3" customFormat="1" ht="15.75">
      <c r="B11" s="9"/>
      <c r="D11" s="100">
        <v>8</v>
      </c>
      <c r="E11" s="101" t="s">
        <v>41</v>
      </c>
      <c r="F11" s="29"/>
      <c r="G11" s="50"/>
      <c r="H11" s="29"/>
      <c r="I11" s="29"/>
      <c r="J11" s="29" t="s">
        <v>46</v>
      </c>
      <c r="K11" s="32"/>
      <c r="L11" s="29" t="s">
        <v>51</v>
      </c>
      <c r="M11" s="53"/>
      <c r="N11"/>
      <c r="O11"/>
      <c r="P11"/>
      <c r="S11" s="61"/>
      <c r="T11" s="61"/>
      <c r="AA11" s="61"/>
      <c r="AD11" s="61"/>
    </row>
    <row r="12" spans="2:30" s="3" customFormat="1" ht="15" hidden="1">
      <c r="B12" s="9"/>
      <c r="D12" s="17">
        <v>9</v>
      </c>
      <c r="E12" s="67"/>
      <c r="F12"/>
      <c r="G12"/>
      <c r="H12"/>
      <c r="I12"/>
      <c r="J12"/>
      <c r="K12" s="32"/>
      <c r="L12"/>
      <c r="M12" s="53"/>
      <c r="N12"/>
      <c r="O12"/>
      <c r="P12"/>
      <c r="S12" s="61"/>
      <c r="T12" s="61"/>
      <c r="AA12" s="61"/>
      <c r="AD12" s="61"/>
    </row>
    <row r="13" spans="2:30" s="3" customFormat="1" ht="15" hidden="1">
      <c r="B13" s="52"/>
      <c r="D13" s="17">
        <v>10</v>
      </c>
      <c r="E13" s="66"/>
      <c r="F13"/>
      <c r="G13"/>
      <c r="H13"/>
      <c r="I13"/>
      <c r="J13"/>
      <c r="K13" s="32"/>
      <c r="L13"/>
      <c r="M13" s="53"/>
      <c r="N13"/>
      <c r="O13"/>
      <c r="P13"/>
      <c r="S13" s="61"/>
      <c r="T13" s="61"/>
      <c r="AA13" s="61"/>
      <c r="AD13" s="61"/>
    </row>
    <row r="14" spans="2:30" s="3" customFormat="1" ht="15" hidden="1">
      <c r="B14" s="9"/>
      <c r="D14" s="17">
        <v>11</v>
      </c>
      <c r="E14" s="7"/>
      <c r="F14" s="31"/>
      <c r="G14" s="31"/>
      <c r="H14"/>
      <c r="I14"/>
      <c r="J14" s="32"/>
      <c r="K14"/>
      <c r="L14" s="53"/>
      <c r="M14"/>
      <c r="N14"/>
      <c r="O14"/>
      <c r="S14" s="61"/>
      <c r="T14" s="61"/>
      <c r="AA14" s="61"/>
      <c r="AD14" s="61"/>
    </row>
    <row r="15" spans="2:30" s="3" customFormat="1" ht="15" hidden="1">
      <c r="B15" s="9"/>
      <c r="D15" s="17">
        <v>12</v>
      </c>
      <c r="E15" s="7"/>
      <c r="F15" s="31"/>
      <c r="H15"/>
      <c r="I15"/>
      <c r="J15" s="32"/>
      <c r="K15"/>
      <c r="L15" s="53"/>
      <c r="M15"/>
      <c r="N15"/>
      <c r="O15"/>
      <c r="S15" s="61"/>
      <c r="T15" s="61"/>
      <c r="AA15" s="61"/>
      <c r="AD15" s="61"/>
    </row>
    <row r="16" spans="2:30" s="3" customFormat="1" ht="15.75">
      <c r="B16" s="102" t="s">
        <v>59</v>
      </c>
      <c r="R16"/>
      <c r="S16" s="61"/>
      <c r="T16" s="61"/>
      <c r="AA16" s="61"/>
      <c r="AD16" s="61"/>
    </row>
    <row r="17" spans="2:30" s="3" customFormat="1" ht="15">
      <c r="B17" s="29" t="s">
        <v>3</v>
      </c>
      <c r="C17"/>
      <c r="D17" s="4"/>
      <c r="E17" s="8"/>
      <c r="F17"/>
      <c r="G17" s="4"/>
      <c r="H17" s="8"/>
      <c r="I17"/>
      <c r="J17" s="4"/>
      <c r="K17" s="8"/>
      <c r="L17"/>
      <c r="M17" s="4"/>
      <c r="N17"/>
      <c r="O17"/>
      <c r="P17"/>
      <c r="Q17"/>
      <c r="R17"/>
      <c r="S17" s="61"/>
      <c r="T17" s="61"/>
      <c r="AA17" s="61"/>
      <c r="AD17" s="61"/>
    </row>
    <row r="18" spans="2:13" ht="15">
      <c r="B18" s="118" t="s">
        <v>10</v>
      </c>
      <c r="C18" s="5"/>
      <c r="D18" s="5"/>
      <c r="E18" s="5"/>
      <c r="F18" s="5"/>
      <c r="G18"/>
      <c r="H18"/>
      <c r="J18"/>
      <c r="K18"/>
      <c r="M18"/>
    </row>
    <row r="19" spans="2:13" ht="15">
      <c r="B19" s="118" t="s">
        <v>11</v>
      </c>
      <c r="C19" s="5"/>
      <c r="D19" s="5"/>
      <c r="E19" s="5"/>
      <c r="F19" s="5"/>
      <c r="G19"/>
      <c r="H19"/>
      <c r="J19"/>
      <c r="K19"/>
      <c r="M19"/>
    </row>
    <row r="20" spans="2:14" ht="15">
      <c r="B20" s="119" t="s">
        <v>29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2:14" s="3" customFormat="1" ht="12.75">
      <c r="B21" s="1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s="3" customFormat="1" ht="15.75">
      <c r="B22" s="114" t="s">
        <v>56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2:14" s="3" customFormat="1" ht="12.75">
      <c r="B23" s="11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2:30" s="5" customFormat="1" ht="15">
      <c r="B24" s="115" t="s">
        <v>57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R24"/>
      <c r="S24" s="61"/>
      <c r="T24" s="61"/>
      <c r="U24" s="3"/>
      <c r="V24" s="3"/>
      <c r="W24" s="3"/>
      <c r="X24" s="3"/>
      <c r="Y24" s="3"/>
      <c r="Z24" s="3"/>
      <c r="AA24" s="61"/>
      <c r="AB24" s="3"/>
      <c r="AC24" s="3"/>
      <c r="AD24" s="61"/>
    </row>
    <row r="25" spans="2:30" s="5" customFormat="1" ht="15">
      <c r="B25" s="115" t="s">
        <v>58</v>
      </c>
      <c r="C25" s="30"/>
      <c r="D25" s="30"/>
      <c r="E25" s="30"/>
      <c r="F25" s="30"/>
      <c r="G25" s="30"/>
      <c r="H25" s="30"/>
      <c r="I25" s="30"/>
      <c r="J25" s="30"/>
      <c r="K25" s="30"/>
      <c r="L25" s="16"/>
      <c r="M25" s="16"/>
      <c r="N25" s="16"/>
      <c r="R25"/>
      <c r="S25" s="61"/>
      <c r="T25" s="61"/>
      <c r="U25" s="3"/>
      <c r="V25" s="3"/>
      <c r="W25" s="3"/>
      <c r="X25" s="3"/>
      <c r="Y25" s="3"/>
      <c r="Z25" s="3"/>
      <c r="AA25" s="61"/>
      <c r="AB25" s="3"/>
      <c r="AC25" s="3"/>
      <c r="AD25" s="61"/>
    </row>
    <row r="26" spans="2:30" s="5" customFormat="1" ht="14.25">
      <c r="B26" s="116" t="s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R26"/>
      <c r="S26" s="61"/>
      <c r="T26" s="61"/>
      <c r="U26" s="3"/>
      <c r="V26" s="3"/>
      <c r="W26" s="3"/>
      <c r="X26" s="3"/>
      <c r="Y26" s="3"/>
      <c r="Z26" s="3"/>
      <c r="AA26" s="61"/>
      <c r="AB26" s="3"/>
      <c r="AC26" s="3"/>
      <c r="AD26" s="61"/>
    </row>
    <row r="27" spans="2:9" ht="14.25">
      <c r="B27" s="116" t="s">
        <v>4</v>
      </c>
      <c r="C27" s="5"/>
      <c r="F27" s="5"/>
      <c r="I27" s="5"/>
    </row>
    <row r="29" spans="1:16" ht="13.5" customHeight="1" thickBot="1">
      <c r="A29" s="144">
        <v>45375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</row>
    <row r="30" spans="1:16" ht="18" customHeight="1" thickBot="1">
      <c r="A30" s="1" t="s">
        <v>0</v>
      </c>
      <c r="B30" s="141">
        <v>0.78125</v>
      </c>
      <c r="C30" s="142"/>
      <c r="D30" s="143"/>
      <c r="E30" s="141">
        <v>0.7951388888888888</v>
      </c>
      <c r="F30" s="142"/>
      <c r="G30" s="143"/>
      <c r="H30" s="141">
        <v>0.8090277777777778</v>
      </c>
      <c r="I30" s="142"/>
      <c r="J30" s="143"/>
      <c r="K30" s="141">
        <v>0.8229166666666666</v>
      </c>
      <c r="L30" s="142"/>
      <c r="M30" s="143"/>
      <c r="N30" s="141">
        <v>0.8368055555555555</v>
      </c>
      <c r="O30" s="142"/>
      <c r="P30" s="143"/>
    </row>
    <row r="31" spans="1:16" ht="18" customHeight="1">
      <c r="A31" s="20" t="s">
        <v>5</v>
      </c>
      <c r="B31" s="85">
        <v>1</v>
      </c>
      <c r="C31" s="86" t="s">
        <v>1</v>
      </c>
      <c r="D31" s="121">
        <v>2</v>
      </c>
      <c r="E31" s="124">
        <v>5</v>
      </c>
      <c r="F31" s="86" t="s">
        <v>1</v>
      </c>
      <c r="G31" s="87">
        <v>8</v>
      </c>
      <c r="H31" s="124">
        <v>3</v>
      </c>
      <c r="I31" s="86" t="s">
        <v>1</v>
      </c>
      <c r="J31" s="87">
        <v>5</v>
      </c>
      <c r="K31" s="85">
        <v>2</v>
      </c>
      <c r="L31" s="86" t="s">
        <v>1</v>
      </c>
      <c r="M31" s="121">
        <v>8</v>
      </c>
      <c r="N31" s="124">
        <v>1</v>
      </c>
      <c r="O31" s="86" t="s">
        <v>1</v>
      </c>
      <c r="P31" s="87">
        <v>6</v>
      </c>
    </row>
    <row r="32" spans="1:30" ht="18" customHeight="1">
      <c r="A32" s="71" t="s">
        <v>12</v>
      </c>
      <c r="B32" s="92"/>
      <c r="C32" s="93"/>
      <c r="D32" s="94"/>
      <c r="E32" s="92"/>
      <c r="F32" s="93"/>
      <c r="G32" s="94"/>
      <c r="H32" s="92"/>
      <c r="I32" s="93"/>
      <c r="J32" s="94"/>
      <c r="K32" s="92"/>
      <c r="L32" s="93"/>
      <c r="M32" s="94"/>
      <c r="N32" s="92"/>
      <c r="O32" s="93"/>
      <c r="P32" s="94"/>
      <c r="R32" s="29" t="e">
        <f>SUM(S32:AD32)</f>
        <v>#REF!</v>
      </c>
      <c r="S32" s="62" t="e">
        <f>COUNTIF(#REF!,S1)</f>
        <v>#REF!</v>
      </c>
      <c r="T32" s="62" t="e">
        <f>COUNTIF(#REF!,T1)</f>
        <v>#REF!</v>
      </c>
      <c r="U32" s="50" t="e">
        <f>COUNTIF(#REF!,U1)</f>
        <v>#REF!</v>
      </c>
      <c r="V32" s="50" t="e">
        <f>COUNTIF(#REF!,V1)</f>
        <v>#REF!</v>
      </c>
      <c r="W32" s="50" t="e">
        <f>COUNTIF(#REF!,W1)</f>
        <v>#REF!</v>
      </c>
      <c r="X32" s="50" t="e">
        <f>COUNTIF(#REF!,X1)</f>
        <v>#REF!</v>
      </c>
      <c r="Y32" s="50" t="e">
        <f>COUNTIF(#REF!,Y1)</f>
        <v>#REF!</v>
      </c>
      <c r="Z32" s="50" t="e">
        <f>COUNTIF(#REF!,Z1)</f>
        <v>#REF!</v>
      </c>
      <c r="AA32" s="62" t="e">
        <f>COUNTIF(#REF!,AA1)</f>
        <v>#REF!</v>
      </c>
      <c r="AB32" s="50" t="e">
        <f>COUNTIF(#REF!,AB1)</f>
        <v>#REF!</v>
      </c>
      <c r="AC32" s="50" t="e">
        <f>COUNTIF(#REF!,AC1)</f>
        <v>#REF!</v>
      </c>
      <c r="AD32" s="62" t="e">
        <f>COUNTIF(#REF!,AD1)</f>
        <v>#REF!</v>
      </c>
    </row>
    <row r="33" spans="1:17" ht="18" customHeight="1">
      <c r="A33" s="26" t="s">
        <v>6</v>
      </c>
      <c r="B33" s="122">
        <v>3</v>
      </c>
      <c r="C33" s="84" t="s">
        <v>1</v>
      </c>
      <c r="D33" s="89">
        <v>8</v>
      </c>
      <c r="E33" s="88">
        <v>1</v>
      </c>
      <c r="F33" s="84" t="s">
        <v>1</v>
      </c>
      <c r="G33" s="123">
        <v>3</v>
      </c>
      <c r="H33" s="122">
        <v>2</v>
      </c>
      <c r="I33" s="84" t="s">
        <v>1</v>
      </c>
      <c r="J33" s="89">
        <v>6</v>
      </c>
      <c r="K33" s="122">
        <v>1</v>
      </c>
      <c r="L33" s="84" t="s">
        <v>1</v>
      </c>
      <c r="M33" s="89">
        <v>5</v>
      </c>
      <c r="N33" s="88">
        <v>2</v>
      </c>
      <c r="O33" s="84" t="s">
        <v>1</v>
      </c>
      <c r="P33" s="123">
        <v>3</v>
      </c>
      <c r="Q33" s="33"/>
    </row>
    <row r="34" spans="1:16" ht="18" customHeight="1">
      <c r="A34" s="26" t="s">
        <v>7</v>
      </c>
      <c r="B34" s="88">
        <v>5</v>
      </c>
      <c r="C34" s="84" t="s">
        <v>1</v>
      </c>
      <c r="D34" s="123">
        <v>6</v>
      </c>
      <c r="E34" s="122">
        <v>2</v>
      </c>
      <c r="F34" s="84" t="s">
        <v>1</v>
      </c>
      <c r="G34" s="89">
        <v>4</v>
      </c>
      <c r="H34" s="88">
        <v>1</v>
      </c>
      <c r="I34" s="84" t="s">
        <v>1</v>
      </c>
      <c r="J34" s="123">
        <v>4</v>
      </c>
      <c r="K34" s="88">
        <v>4</v>
      </c>
      <c r="L34" s="84" t="s">
        <v>1</v>
      </c>
      <c r="M34" s="123">
        <v>6</v>
      </c>
      <c r="N34" s="122">
        <v>4</v>
      </c>
      <c r="O34" s="84" t="s">
        <v>1</v>
      </c>
      <c r="P34" s="89">
        <v>8</v>
      </c>
    </row>
    <row r="35" spans="1:30" ht="18" customHeight="1">
      <c r="A35" s="68" t="s">
        <v>13</v>
      </c>
      <c r="B35" s="92"/>
      <c r="C35" s="93"/>
      <c r="D35" s="94"/>
      <c r="E35" s="92"/>
      <c r="F35" s="93"/>
      <c r="G35" s="94"/>
      <c r="H35" s="92"/>
      <c r="I35" s="93"/>
      <c r="J35" s="94"/>
      <c r="K35" s="92"/>
      <c r="L35" s="93"/>
      <c r="M35" s="94"/>
      <c r="N35" s="92"/>
      <c r="O35" s="93"/>
      <c r="P35" s="94"/>
      <c r="R35" s="29">
        <f>SUM(S35:AD35)</f>
        <v>0</v>
      </c>
      <c r="S35" s="62">
        <f>COUNTIF(B35:P35,S1)</f>
        <v>0</v>
      </c>
      <c r="T35" s="62">
        <f>COUNTIF(B35:P35,T1)</f>
        <v>0</v>
      </c>
      <c r="U35" s="50">
        <f>COUNTIF(B35:P35,U1)</f>
        <v>0</v>
      </c>
      <c r="V35" s="50">
        <f>COUNTIF(B35:P35,V1)</f>
        <v>0</v>
      </c>
      <c r="W35" s="50">
        <f>COUNTIF(B35:P35,W1)</f>
        <v>0</v>
      </c>
      <c r="X35" s="50">
        <f>COUNTIF(B35:P35,X1)</f>
        <v>0</v>
      </c>
      <c r="Y35" s="50">
        <f>COUNTIF(B35:P35,Y1)</f>
        <v>0</v>
      </c>
      <c r="Z35" s="50">
        <f>COUNTIF(B35:P35,Z1)</f>
        <v>0</v>
      </c>
      <c r="AA35" s="62">
        <f>COUNTIF(B35:P35,AA1)</f>
        <v>0</v>
      </c>
      <c r="AB35" s="50">
        <f>COUNTIF(B35:P35,AB1)</f>
        <v>0</v>
      </c>
      <c r="AC35" s="50">
        <f>COUNTIF(B35:P35,AC1)</f>
        <v>0</v>
      </c>
      <c r="AD35" s="62">
        <f>COUNTIF(B35:P35,AD1)</f>
        <v>0</v>
      </c>
    </row>
    <row r="36" spans="1:30" ht="18" customHeight="1" thickBot="1">
      <c r="A36" s="56" t="s">
        <v>9</v>
      </c>
      <c r="B36" s="90">
        <v>4</v>
      </c>
      <c r="C36" s="91" t="s">
        <v>1</v>
      </c>
      <c r="D36" s="120">
        <v>7</v>
      </c>
      <c r="E36" s="90">
        <v>6</v>
      </c>
      <c r="F36" s="91" t="s">
        <v>1</v>
      </c>
      <c r="G36" s="120">
        <v>7</v>
      </c>
      <c r="H36" s="90">
        <v>7</v>
      </c>
      <c r="I36" s="91" t="s">
        <v>1</v>
      </c>
      <c r="J36" s="120">
        <v>8</v>
      </c>
      <c r="K36" s="90">
        <v>3</v>
      </c>
      <c r="L36" s="91" t="s">
        <v>1</v>
      </c>
      <c r="M36" s="120">
        <v>7</v>
      </c>
      <c r="N36" s="90">
        <v>5</v>
      </c>
      <c r="O36" s="91" t="s">
        <v>1</v>
      </c>
      <c r="P36" s="120">
        <v>7</v>
      </c>
      <c r="Q36" s="33"/>
      <c r="R36" s="29"/>
      <c r="S36" s="62"/>
      <c r="T36" s="62"/>
      <c r="U36" s="50"/>
      <c r="V36" s="50"/>
      <c r="W36" s="50"/>
      <c r="X36" s="50"/>
      <c r="Y36" s="50"/>
      <c r="Z36" s="50"/>
      <c r="AA36" s="62"/>
      <c r="AB36" s="50"/>
      <c r="AC36" s="50"/>
      <c r="AD36" s="62"/>
    </row>
    <row r="37" spans="1:30" ht="18" customHeight="1">
      <c r="A37" s="34"/>
      <c r="B37" s="24"/>
      <c r="C37" s="35"/>
      <c r="D37" s="35"/>
      <c r="E37" s="24"/>
      <c r="F37" s="35"/>
      <c r="G37" s="35"/>
      <c r="H37" s="24"/>
      <c r="I37" s="35"/>
      <c r="J37" s="35"/>
      <c r="K37" s="24"/>
      <c r="L37" s="35"/>
      <c r="M37" s="35"/>
      <c r="N37" s="24"/>
      <c r="O37" s="35"/>
      <c r="P37" s="77" t="s">
        <v>25</v>
      </c>
      <c r="R37" s="29"/>
      <c r="S37" s="62"/>
      <c r="T37" s="62"/>
      <c r="U37" s="50"/>
      <c r="V37" s="50"/>
      <c r="W37" s="50"/>
      <c r="X37" s="50"/>
      <c r="Y37" s="50"/>
      <c r="Z37" s="50"/>
      <c r="AA37" s="62"/>
      <c r="AB37" s="50"/>
      <c r="AC37" s="50"/>
      <c r="AD37" s="62"/>
    </row>
    <row r="38" spans="1:18" ht="18" customHeight="1" thickBot="1">
      <c r="A38" s="135">
        <f>A29+14</f>
        <v>45389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R38" s="29"/>
    </row>
    <row r="39" spans="1:18" ht="18" customHeight="1" thickBot="1">
      <c r="A39" s="36" t="s">
        <v>0</v>
      </c>
      <c r="B39" s="131">
        <v>0.78125</v>
      </c>
      <c r="C39" s="132"/>
      <c r="D39" s="133"/>
      <c r="E39" s="131">
        <v>0.7951388888888888</v>
      </c>
      <c r="F39" s="132"/>
      <c r="G39" s="133"/>
      <c r="H39" s="131">
        <v>0.8090277777777778</v>
      </c>
      <c r="I39" s="132"/>
      <c r="J39" s="133"/>
      <c r="K39" s="131">
        <v>0.8229166666666666</v>
      </c>
      <c r="L39" s="132"/>
      <c r="M39" s="133"/>
      <c r="N39" s="131">
        <v>0.8368055555555555</v>
      </c>
      <c r="O39" s="132"/>
      <c r="P39" s="133"/>
      <c r="R39" s="29"/>
    </row>
    <row r="40" spans="1:30" ht="15">
      <c r="A40" s="20" t="s">
        <v>5</v>
      </c>
      <c r="B40" s="20">
        <v>6</v>
      </c>
      <c r="C40" s="21" t="s">
        <v>1</v>
      </c>
      <c r="D40" s="145">
        <v>8</v>
      </c>
      <c r="E40" s="147">
        <v>3</v>
      </c>
      <c r="F40" s="21" t="s">
        <v>1</v>
      </c>
      <c r="G40" s="22">
        <v>6</v>
      </c>
      <c r="H40" s="147">
        <v>3</v>
      </c>
      <c r="I40" s="21" t="s">
        <v>1</v>
      </c>
      <c r="J40" s="22">
        <v>8</v>
      </c>
      <c r="K40" s="21">
        <v>1</v>
      </c>
      <c r="L40" s="21" t="s">
        <v>1</v>
      </c>
      <c r="M40" s="145">
        <v>3</v>
      </c>
      <c r="N40" s="20">
        <v>7</v>
      </c>
      <c r="O40" s="21" t="s">
        <v>1</v>
      </c>
      <c r="P40" s="145">
        <v>8</v>
      </c>
      <c r="R40" s="29"/>
      <c r="S40" s="62"/>
      <c r="T40" s="62"/>
      <c r="U40" s="50"/>
      <c r="V40" s="50"/>
      <c r="W40" s="50"/>
      <c r="X40" s="50"/>
      <c r="Y40" s="50"/>
      <c r="Z40" s="50"/>
      <c r="AA40" s="62"/>
      <c r="AB40" s="50"/>
      <c r="AC40" s="50"/>
      <c r="AD40" s="62"/>
    </row>
    <row r="41" spans="1:30" ht="18" customHeight="1">
      <c r="A41" s="68" t="s">
        <v>12</v>
      </c>
      <c r="B41" s="68"/>
      <c r="C41" s="69"/>
      <c r="D41" s="70"/>
      <c r="E41" s="68"/>
      <c r="F41" s="69"/>
      <c r="G41" s="70"/>
      <c r="H41" s="68"/>
      <c r="I41" s="69"/>
      <c r="J41" s="70"/>
      <c r="K41" s="69"/>
      <c r="L41" s="73"/>
      <c r="M41" s="70"/>
      <c r="N41" s="68"/>
      <c r="O41" s="73"/>
      <c r="P41" s="70"/>
      <c r="R41" s="29">
        <f>SUM(S41:AD41)</f>
        <v>0</v>
      </c>
      <c r="S41" s="62">
        <f>COUNTIF(B41:P41,S1)</f>
        <v>0</v>
      </c>
      <c r="T41" s="62">
        <f>COUNTIF(B41:P41,T1)</f>
        <v>0</v>
      </c>
      <c r="U41" s="50">
        <f>COUNTIF(B41:P41,U1)</f>
        <v>0</v>
      </c>
      <c r="V41" s="50">
        <f>COUNTIF(B41:P41,V1)</f>
        <v>0</v>
      </c>
      <c r="W41" s="50">
        <f>COUNTIF(B41:P41,W1)</f>
        <v>0</v>
      </c>
      <c r="X41" s="50">
        <f>COUNTIF(B41:P41,X1)</f>
        <v>0</v>
      </c>
      <c r="Y41" s="50">
        <f>COUNTIF(B41:P41,Y1)</f>
        <v>0</v>
      </c>
      <c r="Z41" s="50">
        <f>COUNTIF(B41:P41,Z1)</f>
        <v>0</v>
      </c>
      <c r="AA41" s="62">
        <f>COUNTIF(B41:P41,AA1)</f>
        <v>0</v>
      </c>
      <c r="AB41" s="50">
        <f>COUNTIF(B41:P41,AB1)</f>
        <v>0</v>
      </c>
      <c r="AC41" s="50">
        <f>COUNTIF(B41:P41,AC1)</f>
        <v>0</v>
      </c>
      <c r="AD41" s="62">
        <f>COUNTIF(B41:P41,AD1)</f>
        <v>0</v>
      </c>
    </row>
    <row r="42" spans="1:30" ht="18" customHeight="1">
      <c r="A42" s="26" t="s">
        <v>6</v>
      </c>
      <c r="B42" s="146">
        <v>1</v>
      </c>
      <c r="C42" s="24" t="s">
        <v>1</v>
      </c>
      <c r="D42" s="25">
        <v>7</v>
      </c>
      <c r="E42" s="146">
        <v>4</v>
      </c>
      <c r="F42" s="24" t="s">
        <v>1</v>
      </c>
      <c r="G42" s="25">
        <v>5</v>
      </c>
      <c r="H42" s="146">
        <v>4</v>
      </c>
      <c r="I42" s="24" t="s">
        <v>1</v>
      </c>
      <c r="J42" s="25">
        <v>7</v>
      </c>
      <c r="K42" s="24">
        <v>2</v>
      </c>
      <c r="L42" s="27" t="s">
        <v>1</v>
      </c>
      <c r="M42" s="125">
        <v>4</v>
      </c>
      <c r="N42" s="149">
        <v>1</v>
      </c>
      <c r="O42" s="27" t="s">
        <v>1</v>
      </c>
      <c r="P42" s="28">
        <v>4</v>
      </c>
      <c r="R42" s="29"/>
      <c r="S42" s="62"/>
      <c r="T42" s="62"/>
      <c r="U42" s="50"/>
      <c r="V42" s="50"/>
      <c r="W42" s="50"/>
      <c r="X42" s="50"/>
      <c r="Y42" s="50"/>
      <c r="Z42" s="50"/>
      <c r="AA42" s="62"/>
      <c r="AB42" s="50"/>
      <c r="AC42" s="50"/>
      <c r="AD42" s="62"/>
    </row>
    <row r="43" spans="1:30" s="29" customFormat="1" ht="18" customHeight="1">
      <c r="A43" s="26" t="s">
        <v>7</v>
      </c>
      <c r="B43" s="26">
        <v>2</v>
      </c>
      <c r="C43" s="27" t="s">
        <v>1</v>
      </c>
      <c r="D43" s="126">
        <v>5</v>
      </c>
      <c r="E43" s="26">
        <v>1</v>
      </c>
      <c r="F43" s="27" t="s">
        <v>1</v>
      </c>
      <c r="G43" s="126">
        <v>8</v>
      </c>
      <c r="H43" s="26">
        <v>5</v>
      </c>
      <c r="I43" s="27" t="s">
        <v>1</v>
      </c>
      <c r="J43" s="126">
        <v>6</v>
      </c>
      <c r="K43" s="27">
        <v>5</v>
      </c>
      <c r="L43" s="27" t="s">
        <v>1</v>
      </c>
      <c r="M43" s="126">
        <v>8</v>
      </c>
      <c r="N43" s="26">
        <v>2</v>
      </c>
      <c r="O43" s="27" t="s">
        <v>1</v>
      </c>
      <c r="P43" s="126">
        <v>6</v>
      </c>
      <c r="S43" s="62"/>
      <c r="T43" s="62"/>
      <c r="U43" s="50"/>
      <c r="V43" s="50"/>
      <c r="W43" s="50"/>
      <c r="X43" s="50"/>
      <c r="Y43" s="50"/>
      <c r="Z43" s="50"/>
      <c r="AA43" s="62"/>
      <c r="AB43" s="50"/>
      <c r="AC43" s="50"/>
      <c r="AD43" s="62"/>
    </row>
    <row r="44" spans="1:30" s="50" customFormat="1" ht="18" customHeight="1">
      <c r="A44" s="68" t="s">
        <v>13</v>
      </c>
      <c r="B44" s="68"/>
      <c r="C44" s="69"/>
      <c r="D44" s="70"/>
      <c r="E44" s="68"/>
      <c r="F44" s="69"/>
      <c r="G44" s="70"/>
      <c r="H44" s="68"/>
      <c r="I44" s="69"/>
      <c r="J44" s="70"/>
      <c r="K44" s="69"/>
      <c r="L44" s="73"/>
      <c r="M44" s="70"/>
      <c r="N44" s="68"/>
      <c r="O44" s="73"/>
      <c r="P44" s="70"/>
      <c r="R44" s="29">
        <f>SUM(S44:AD44)</f>
        <v>0</v>
      </c>
      <c r="S44" s="62">
        <f>COUNTIF(B44:P44,S1)</f>
        <v>0</v>
      </c>
      <c r="T44" s="62">
        <f>COUNTIF(B44:P44,T1)</f>
        <v>0</v>
      </c>
      <c r="U44" s="50">
        <f>COUNTIF(B44:P44,U1)</f>
        <v>0</v>
      </c>
      <c r="V44" s="50">
        <f>COUNTIF(B44:P44,V1)</f>
        <v>0</v>
      </c>
      <c r="W44" s="50">
        <f>COUNTIF(B44:P44,W1)</f>
        <v>0</v>
      </c>
      <c r="X44" s="50">
        <f>COUNTIF(B44:P44,X1)</f>
        <v>0</v>
      </c>
      <c r="Y44" s="50">
        <f>COUNTIF(B44:P44,Y1)</f>
        <v>0</v>
      </c>
      <c r="Z44" s="50">
        <f>COUNTIF(B44:P44,Z1)</f>
        <v>0</v>
      </c>
      <c r="AA44" s="62">
        <f>COUNTIF(B44:P44,AA1)</f>
        <v>0</v>
      </c>
      <c r="AB44" s="50">
        <f>COUNTIF(B44:P44,AB1)</f>
        <v>0</v>
      </c>
      <c r="AC44" s="50">
        <f>COUNTIF(B44:P44,AC1)</f>
        <v>0</v>
      </c>
      <c r="AD44" s="62">
        <f>COUNTIF(B44:P44,AD1)</f>
        <v>0</v>
      </c>
    </row>
    <row r="45" spans="1:30" s="29" customFormat="1" ht="18" customHeight="1" thickBot="1">
      <c r="A45" s="56" t="s">
        <v>9</v>
      </c>
      <c r="B45" s="128">
        <v>3</v>
      </c>
      <c r="C45" s="57" t="s">
        <v>1</v>
      </c>
      <c r="D45" s="58">
        <v>4</v>
      </c>
      <c r="E45" s="56">
        <v>2</v>
      </c>
      <c r="F45" s="57" t="s">
        <v>1</v>
      </c>
      <c r="G45" s="127">
        <v>7</v>
      </c>
      <c r="H45" s="128">
        <v>1</v>
      </c>
      <c r="I45" s="57" t="s">
        <v>1</v>
      </c>
      <c r="J45" s="58">
        <v>2</v>
      </c>
      <c r="K45" s="148">
        <v>6</v>
      </c>
      <c r="L45" s="57" t="s">
        <v>1</v>
      </c>
      <c r="M45" s="58">
        <v>7</v>
      </c>
      <c r="N45" s="128">
        <v>3</v>
      </c>
      <c r="O45" s="57" t="s">
        <v>1</v>
      </c>
      <c r="P45" s="58">
        <v>5</v>
      </c>
      <c r="S45" s="62"/>
      <c r="T45" s="62"/>
      <c r="U45" s="50"/>
      <c r="V45" s="50"/>
      <c r="W45" s="50"/>
      <c r="X45" s="50"/>
      <c r="Y45" s="50"/>
      <c r="Z45" s="50"/>
      <c r="AA45" s="62"/>
      <c r="AB45" s="50"/>
      <c r="AC45" s="50"/>
      <c r="AD45" s="62"/>
    </row>
    <row r="46" spans="2:30" s="29" customFormat="1" ht="18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 t="s">
        <v>25</v>
      </c>
      <c r="S46" s="62"/>
      <c r="T46" s="62"/>
      <c r="U46" s="50"/>
      <c r="V46" s="50"/>
      <c r="W46" s="50"/>
      <c r="X46" s="50"/>
      <c r="Y46" s="50"/>
      <c r="Z46" s="50"/>
      <c r="AA46" s="62"/>
      <c r="AB46" s="50"/>
      <c r="AC46" s="50"/>
      <c r="AD46" s="62"/>
    </row>
    <row r="47" spans="1:30" s="29" customFormat="1" ht="18" customHeight="1" thickBot="1">
      <c r="A47" s="135">
        <f>A38+7</f>
        <v>45396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S47" s="62"/>
      <c r="T47" s="62"/>
      <c r="U47" s="50"/>
      <c r="V47" s="50"/>
      <c r="W47" s="50"/>
      <c r="X47" s="50"/>
      <c r="Y47" s="50"/>
      <c r="Z47" s="50"/>
      <c r="AA47" s="62"/>
      <c r="AB47" s="50"/>
      <c r="AC47" s="50"/>
      <c r="AD47" s="62"/>
    </row>
    <row r="48" spans="1:30" s="29" customFormat="1" ht="18" customHeight="1" thickBot="1">
      <c r="A48" s="36" t="s">
        <v>0</v>
      </c>
      <c r="B48" s="131">
        <v>0.78125</v>
      </c>
      <c r="C48" s="132"/>
      <c r="D48" s="133"/>
      <c r="E48" s="131">
        <v>0.7951388888888888</v>
      </c>
      <c r="F48" s="132"/>
      <c r="G48" s="133"/>
      <c r="H48" s="131">
        <v>0.8090277777777778</v>
      </c>
      <c r="I48" s="132"/>
      <c r="J48" s="133"/>
      <c r="K48" s="131">
        <v>0.8229166666666666</v>
      </c>
      <c r="L48" s="132"/>
      <c r="M48" s="133"/>
      <c r="N48" s="131">
        <v>0.8368055555555555</v>
      </c>
      <c r="O48" s="132"/>
      <c r="P48" s="133"/>
      <c r="S48" s="62"/>
      <c r="T48" s="62"/>
      <c r="U48" s="50"/>
      <c r="V48" s="50"/>
      <c r="W48" s="50"/>
      <c r="X48" s="50"/>
      <c r="Y48" s="50"/>
      <c r="Z48" s="50"/>
      <c r="AA48" s="62"/>
      <c r="AB48" s="50"/>
      <c r="AC48" s="50"/>
      <c r="AD48" s="62"/>
    </row>
    <row r="49" spans="1:30" s="29" customFormat="1" ht="18" customHeight="1">
      <c r="A49" s="55" t="s">
        <v>5</v>
      </c>
      <c r="B49" s="20">
        <v>3</v>
      </c>
      <c r="C49" s="21" t="s">
        <v>1</v>
      </c>
      <c r="D49" s="22">
        <v>7</v>
      </c>
      <c r="E49" s="20">
        <v>2</v>
      </c>
      <c r="F49" s="21" t="s">
        <v>1</v>
      </c>
      <c r="G49" s="22">
        <v>3</v>
      </c>
      <c r="H49" s="20">
        <v>1</v>
      </c>
      <c r="I49" s="21" t="s">
        <v>1</v>
      </c>
      <c r="J49" s="22">
        <v>7</v>
      </c>
      <c r="K49" s="20">
        <v>4</v>
      </c>
      <c r="L49" s="21" t="s">
        <v>1</v>
      </c>
      <c r="M49" s="22">
        <v>5</v>
      </c>
      <c r="N49" s="20">
        <v>1</v>
      </c>
      <c r="O49" s="21" t="s">
        <v>1</v>
      </c>
      <c r="P49" s="22">
        <v>2</v>
      </c>
      <c r="S49" s="62"/>
      <c r="T49" s="62"/>
      <c r="U49" s="50"/>
      <c r="V49" s="50"/>
      <c r="W49" s="50"/>
      <c r="X49" s="50"/>
      <c r="Y49" s="50"/>
      <c r="Z49" s="50"/>
      <c r="AA49" s="62"/>
      <c r="AB49" s="50"/>
      <c r="AC49" s="50"/>
      <c r="AD49" s="62"/>
    </row>
    <row r="50" spans="1:30" s="29" customFormat="1" ht="18" customHeight="1">
      <c r="A50" s="74" t="s">
        <v>12</v>
      </c>
      <c r="B50" s="68"/>
      <c r="C50" s="73"/>
      <c r="D50" s="70"/>
      <c r="E50" s="68"/>
      <c r="F50" s="73"/>
      <c r="G50" s="70"/>
      <c r="H50" s="68"/>
      <c r="I50" s="73"/>
      <c r="J50" s="70"/>
      <c r="K50" s="68"/>
      <c r="L50" s="73"/>
      <c r="M50" s="70"/>
      <c r="N50" s="68"/>
      <c r="O50" s="73"/>
      <c r="P50" s="70"/>
      <c r="R50" s="29">
        <f>SUM(S50:AD50)</f>
        <v>0</v>
      </c>
      <c r="S50" s="62">
        <f>COUNTIF(B50:P50,S1)</f>
        <v>0</v>
      </c>
      <c r="T50" s="62">
        <f>COUNTIF(B50:P50,T1)</f>
        <v>0</v>
      </c>
      <c r="U50" s="50">
        <f>COUNTIF(B50:P50,U1)</f>
        <v>0</v>
      </c>
      <c r="V50" s="50">
        <f>COUNTIF(B50:P50,V1)</f>
        <v>0</v>
      </c>
      <c r="W50" s="50">
        <f>COUNTIF(B50:P50,W1)</f>
        <v>0</v>
      </c>
      <c r="X50" s="50">
        <f>COUNTIF(B50:P50,X1)</f>
        <v>0</v>
      </c>
      <c r="Y50" s="50">
        <f>COUNTIF(B50:P50,Y1)</f>
        <v>0</v>
      </c>
      <c r="Z50" s="50">
        <f>COUNTIF(B50:P50,Z1)</f>
        <v>0</v>
      </c>
      <c r="AA50" s="62">
        <f>COUNTIF(B50:P50,AA1)</f>
        <v>0</v>
      </c>
      <c r="AB50" s="50">
        <f>COUNTIF(B50:P50,AB1)</f>
        <v>0</v>
      </c>
      <c r="AC50" s="50">
        <f>COUNTIF(B50:P50,AC1)</f>
        <v>0</v>
      </c>
      <c r="AD50" s="62">
        <f>COUNTIF(B50:P50,AD1)</f>
        <v>0</v>
      </c>
    </row>
    <row r="51" spans="1:30" s="29" customFormat="1" ht="18" customHeight="1">
      <c r="A51" s="54" t="s">
        <v>6</v>
      </c>
      <c r="B51" s="23">
        <v>4</v>
      </c>
      <c r="C51" s="27" t="s">
        <v>1</v>
      </c>
      <c r="D51" s="25">
        <v>6</v>
      </c>
      <c r="E51" s="23">
        <v>4</v>
      </c>
      <c r="F51" s="27" t="s">
        <v>1</v>
      </c>
      <c r="G51" s="25">
        <v>8</v>
      </c>
      <c r="H51" s="23">
        <v>2</v>
      </c>
      <c r="I51" s="27" t="s">
        <v>1</v>
      </c>
      <c r="J51" s="25">
        <v>5</v>
      </c>
      <c r="K51" s="23">
        <v>1</v>
      </c>
      <c r="L51" s="27" t="s">
        <v>1</v>
      </c>
      <c r="M51" s="25">
        <v>8</v>
      </c>
      <c r="N51" s="20">
        <v>3</v>
      </c>
      <c r="O51" s="27" t="s">
        <v>1</v>
      </c>
      <c r="P51" s="22">
        <v>8</v>
      </c>
      <c r="S51" s="62"/>
      <c r="T51" s="62"/>
      <c r="U51" s="50"/>
      <c r="V51" s="50"/>
      <c r="W51" s="50"/>
      <c r="X51" s="50"/>
      <c r="Y51" s="50"/>
      <c r="Z51" s="50"/>
      <c r="AA51" s="62"/>
      <c r="AB51" s="50"/>
      <c r="AC51" s="50"/>
      <c r="AD51" s="62"/>
    </row>
    <row r="52" spans="1:16" ht="18" customHeight="1">
      <c r="A52" s="54" t="s">
        <v>7</v>
      </c>
      <c r="B52" s="26">
        <v>1</v>
      </c>
      <c r="C52" s="27" t="s">
        <v>1</v>
      </c>
      <c r="D52" s="28">
        <v>5</v>
      </c>
      <c r="E52" s="26">
        <v>5</v>
      </c>
      <c r="F52" s="27" t="s">
        <v>1</v>
      </c>
      <c r="G52" s="28">
        <v>7</v>
      </c>
      <c r="H52" s="26">
        <v>3</v>
      </c>
      <c r="I52" s="27" t="s">
        <v>1</v>
      </c>
      <c r="J52" s="28">
        <v>4</v>
      </c>
      <c r="K52" s="26">
        <v>2</v>
      </c>
      <c r="L52" s="27" t="s">
        <v>1</v>
      </c>
      <c r="M52" s="28">
        <v>7</v>
      </c>
      <c r="N52" s="26">
        <v>4</v>
      </c>
      <c r="O52" s="27" t="s">
        <v>1</v>
      </c>
      <c r="P52" s="28">
        <v>7</v>
      </c>
    </row>
    <row r="53" spans="1:30" ht="18" customHeight="1">
      <c r="A53" s="74" t="s">
        <v>13</v>
      </c>
      <c r="B53" s="68"/>
      <c r="C53" s="73"/>
      <c r="D53" s="70"/>
      <c r="E53" s="68"/>
      <c r="F53" s="73"/>
      <c r="G53" s="70"/>
      <c r="H53" s="68"/>
      <c r="I53" s="73"/>
      <c r="J53" s="70"/>
      <c r="K53" s="68"/>
      <c r="L53" s="73"/>
      <c r="M53" s="70"/>
      <c r="N53" s="75"/>
      <c r="O53" s="73"/>
      <c r="P53" s="76"/>
      <c r="R53" s="29">
        <f>SUM(S53:AD53)</f>
        <v>0</v>
      </c>
      <c r="S53" s="62">
        <f>COUNTIF(B53:P53,S1)</f>
        <v>0</v>
      </c>
      <c r="T53" s="62">
        <f>COUNTIF(B53:P53,T1)</f>
        <v>0</v>
      </c>
      <c r="U53" s="50">
        <f>COUNTIF(B53:P53,U1)</f>
        <v>0</v>
      </c>
      <c r="V53" s="50">
        <f>COUNTIF(B53:P53,V1)</f>
        <v>0</v>
      </c>
      <c r="W53" s="50">
        <f>COUNTIF(B53:P53,W1)</f>
        <v>0</v>
      </c>
      <c r="X53" s="50">
        <f>COUNTIF(B53:P53,X1)</f>
        <v>0</v>
      </c>
      <c r="Y53" s="50">
        <f>COUNTIF(B53:P53,Y1)</f>
        <v>0</v>
      </c>
      <c r="Z53" s="50">
        <f>COUNTIF(B53:P53,Z1)</f>
        <v>0</v>
      </c>
      <c r="AA53" s="62">
        <f>COUNTIF(B53:P53,AA1)</f>
        <v>0</v>
      </c>
      <c r="AB53" s="50">
        <f>COUNTIF(B53:P53,AB1)</f>
        <v>0</v>
      </c>
      <c r="AC53" s="50">
        <f>COUNTIF(B53:P53,AC1)</f>
        <v>0</v>
      </c>
      <c r="AD53" s="62">
        <f>COUNTIF(B53:P53,AD1)</f>
        <v>0</v>
      </c>
    </row>
    <row r="54" spans="1:16" ht="18" customHeight="1" thickBot="1">
      <c r="A54" s="59" t="s">
        <v>9</v>
      </c>
      <c r="B54" s="56">
        <v>2</v>
      </c>
      <c r="C54" s="57" t="s">
        <v>1</v>
      </c>
      <c r="D54" s="58">
        <v>8</v>
      </c>
      <c r="E54" s="56">
        <v>1</v>
      </c>
      <c r="F54" s="57" t="s">
        <v>1</v>
      </c>
      <c r="G54" s="58">
        <v>6</v>
      </c>
      <c r="H54" s="56">
        <v>6</v>
      </c>
      <c r="I54" s="57" t="s">
        <v>1</v>
      </c>
      <c r="J54" s="58">
        <v>8</v>
      </c>
      <c r="K54" s="56">
        <v>3</v>
      </c>
      <c r="L54" s="57" t="s">
        <v>1</v>
      </c>
      <c r="M54" s="58">
        <v>6</v>
      </c>
      <c r="N54" s="56">
        <v>5</v>
      </c>
      <c r="O54" s="57" t="s">
        <v>1</v>
      </c>
      <c r="P54" s="58">
        <v>6</v>
      </c>
    </row>
    <row r="55" spans="1:16" ht="18" customHeight="1">
      <c r="A55" s="3"/>
      <c r="B55" s="24" t="s">
        <v>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2" t="s">
        <v>25</v>
      </c>
    </row>
    <row r="56" spans="1:16" ht="18" customHeight="1" thickBot="1">
      <c r="A56" s="135">
        <f>A47+7</f>
        <v>45403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ht="18" customHeight="1" thickBot="1">
      <c r="A57" s="36" t="s">
        <v>0</v>
      </c>
      <c r="B57" s="131">
        <v>0.78125</v>
      </c>
      <c r="C57" s="132"/>
      <c r="D57" s="133"/>
      <c r="E57" s="131">
        <v>0.7951388888888888</v>
      </c>
      <c r="F57" s="132"/>
      <c r="G57" s="133"/>
      <c r="H57" s="131">
        <v>0.8090277777777778</v>
      </c>
      <c r="I57" s="132"/>
      <c r="J57" s="133"/>
      <c r="K57" s="131">
        <v>0.8229166666666666</v>
      </c>
      <c r="L57" s="132"/>
      <c r="M57" s="133"/>
      <c r="N57" s="131">
        <v>0.8368055555555555</v>
      </c>
      <c r="O57" s="132"/>
      <c r="P57" s="133"/>
    </row>
    <row r="58" spans="1:16" ht="18" customHeight="1">
      <c r="A58" s="20" t="s">
        <v>5</v>
      </c>
      <c r="B58" s="20">
        <v>6</v>
      </c>
      <c r="C58" s="21" t="s">
        <v>1</v>
      </c>
      <c r="D58" s="22">
        <v>7</v>
      </c>
      <c r="E58" s="20">
        <v>3</v>
      </c>
      <c r="F58" s="21" t="s">
        <v>1</v>
      </c>
      <c r="G58" s="22">
        <v>5</v>
      </c>
      <c r="H58" s="20">
        <v>2</v>
      </c>
      <c r="I58" s="21" t="s">
        <v>1</v>
      </c>
      <c r="J58" s="22">
        <v>8</v>
      </c>
      <c r="K58" s="20">
        <v>1</v>
      </c>
      <c r="L58" s="21" t="s">
        <v>1</v>
      </c>
      <c r="M58" s="22">
        <v>6</v>
      </c>
      <c r="N58" s="20">
        <v>6</v>
      </c>
      <c r="O58" s="21" t="s">
        <v>1</v>
      </c>
      <c r="P58" s="22">
        <v>8</v>
      </c>
    </row>
    <row r="59" spans="1:16" ht="18" customHeight="1">
      <c r="A59" s="74" t="s">
        <v>12</v>
      </c>
      <c r="B59" s="68"/>
      <c r="C59" s="69"/>
      <c r="D59" s="70"/>
      <c r="E59" s="68"/>
      <c r="F59" s="69"/>
      <c r="G59" s="70"/>
      <c r="H59" s="68"/>
      <c r="I59" s="69"/>
      <c r="J59" s="70"/>
      <c r="K59" s="71"/>
      <c r="L59" s="73"/>
      <c r="M59" s="72"/>
      <c r="N59" s="71"/>
      <c r="O59" s="73"/>
      <c r="P59" s="72"/>
    </row>
    <row r="60" spans="1:30" ht="18" customHeight="1">
      <c r="A60" s="54" t="s">
        <v>6</v>
      </c>
      <c r="B60" s="26">
        <v>1</v>
      </c>
      <c r="C60" s="27" t="s">
        <v>1</v>
      </c>
      <c r="D60" s="28">
        <v>3</v>
      </c>
      <c r="E60" s="20">
        <v>7</v>
      </c>
      <c r="F60" s="27" t="s">
        <v>1</v>
      </c>
      <c r="G60" s="22">
        <v>8</v>
      </c>
      <c r="H60" s="20">
        <v>3</v>
      </c>
      <c r="I60" s="27" t="s">
        <v>1</v>
      </c>
      <c r="J60" s="22">
        <v>7</v>
      </c>
      <c r="K60" s="23">
        <v>2</v>
      </c>
      <c r="L60" s="21" t="s">
        <v>1</v>
      </c>
      <c r="M60" s="25">
        <v>3</v>
      </c>
      <c r="N60" s="23">
        <v>1</v>
      </c>
      <c r="O60" s="21" t="s">
        <v>1</v>
      </c>
      <c r="P60" s="25">
        <v>7</v>
      </c>
      <c r="R60" s="29"/>
      <c r="S60" s="62"/>
      <c r="T60" s="62"/>
      <c r="U60" s="50"/>
      <c r="V60" s="50"/>
      <c r="W60" s="50"/>
      <c r="X60" s="50"/>
      <c r="Y60" s="50"/>
      <c r="Z60" s="50"/>
      <c r="AA60" s="62"/>
      <c r="AB60" s="50"/>
      <c r="AC60" s="50"/>
      <c r="AD60" s="62"/>
    </row>
    <row r="61" spans="1:16" ht="18" customHeight="1">
      <c r="A61" s="54" t="s">
        <v>7</v>
      </c>
      <c r="B61" s="26">
        <v>2</v>
      </c>
      <c r="C61" s="27" t="s">
        <v>1</v>
      </c>
      <c r="D61" s="28">
        <v>4</v>
      </c>
      <c r="E61" s="26">
        <v>1</v>
      </c>
      <c r="F61" s="27" t="s">
        <v>1</v>
      </c>
      <c r="G61" s="28">
        <v>4</v>
      </c>
      <c r="H61" s="26">
        <v>4</v>
      </c>
      <c r="I61" s="27" t="s">
        <v>1</v>
      </c>
      <c r="J61" s="28">
        <v>6</v>
      </c>
      <c r="K61" s="26">
        <v>4</v>
      </c>
      <c r="L61" s="27" t="s">
        <v>1</v>
      </c>
      <c r="M61" s="28">
        <v>8</v>
      </c>
      <c r="N61" s="26">
        <v>2</v>
      </c>
      <c r="O61" s="27" t="s">
        <v>1</v>
      </c>
      <c r="P61" s="28">
        <v>5</v>
      </c>
    </row>
    <row r="62" spans="1:16" ht="18" customHeight="1">
      <c r="A62" s="74" t="s">
        <v>13</v>
      </c>
      <c r="B62" s="95"/>
      <c r="C62" s="96"/>
      <c r="D62" s="97"/>
      <c r="E62" s="95"/>
      <c r="F62" s="96"/>
      <c r="G62" s="97"/>
      <c r="H62" s="95"/>
      <c r="I62" s="96"/>
      <c r="J62" s="97"/>
      <c r="K62" s="95"/>
      <c r="L62" s="96"/>
      <c r="M62" s="97"/>
      <c r="N62" s="95"/>
      <c r="O62" s="96"/>
      <c r="P62" s="97"/>
    </row>
    <row r="63" spans="1:16" ht="18" customHeight="1" thickBot="1">
      <c r="A63" s="56" t="s">
        <v>9</v>
      </c>
      <c r="B63" s="56">
        <v>5</v>
      </c>
      <c r="C63" s="57" t="s">
        <v>1</v>
      </c>
      <c r="D63" s="58">
        <v>8</v>
      </c>
      <c r="E63" s="56">
        <v>2</v>
      </c>
      <c r="F63" s="57" t="s">
        <v>1</v>
      </c>
      <c r="G63" s="58">
        <v>6</v>
      </c>
      <c r="H63" s="56">
        <v>1</v>
      </c>
      <c r="I63" s="57" t="s">
        <v>1</v>
      </c>
      <c r="J63" s="58">
        <v>5</v>
      </c>
      <c r="K63" s="56">
        <v>5</v>
      </c>
      <c r="L63" s="57" t="s">
        <v>1</v>
      </c>
      <c r="M63" s="58">
        <v>7</v>
      </c>
      <c r="N63" s="56">
        <v>3</v>
      </c>
      <c r="O63" s="57" t="s">
        <v>1</v>
      </c>
      <c r="P63" s="58">
        <v>4</v>
      </c>
    </row>
    <row r="64" spans="1:17" ht="18" customHeight="1">
      <c r="A64" s="3"/>
      <c r="B64" s="65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3"/>
      <c r="P64" s="52" t="s">
        <v>25</v>
      </c>
      <c r="Q64" s="24"/>
    </row>
    <row r="65" spans="1:16" ht="18" customHeight="1" thickBot="1">
      <c r="A65" s="135">
        <f>A56+7</f>
        <v>45410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</row>
    <row r="66" spans="1:16" ht="18" customHeight="1" thickBot="1">
      <c r="A66" s="36" t="s">
        <v>0</v>
      </c>
      <c r="B66" s="131">
        <v>0.78125</v>
      </c>
      <c r="C66" s="132"/>
      <c r="D66" s="133"/>
      <c r="E66" s="131">
        <v>0.7951388888888888</v>
      </c>
      <c r="F66" s="132"/>
      <c r="G66" s="133"/>
      <c r="H66" s="131">
        <v>0.8090277777777778</v>
      </c>
      <c r="I66" s="132"/>
      <c r="J66" s="133"/>
      <c r="K66" s="131">
        <v>0.8229166666666666</v>
      </c>
      <c r="L66" s="132"/>
      <c r="M66" s="133"/>
      <c r="N66" s="131">
        <v>0.8368055555555555</v>
      </c>
      <c r="O66" s="132"/>
      <c r="P66" s="133"/>
    </row>
    <row r="67" spans="1:16" ht="18" customHeight="1">
      <c r="A67" s="20" t="s">
        <v>5</v>
      </c>
      <c r="B67" s="20">
        <v>3</v>
      </c>
      <c r="C67" s="21" t="s">
        <v>1</v>
      </c>
      <c r="D67" s="22">
        <v>6</v>
      </c>
      <c r="E67" s="20">
        <v>3</v>
      </c>
      <c r="F67" s="21" t="s">
        <v>1</v>
      </c>
      <c r="G67" s="22">
        <v>8</v>
      </c>
      <c r="H67" s="20">
        <v>1</v>
      </c>
      <c r="I67" s="21" t="s">
        <v>1</v>
      </c>
      <c r="J67" s="22">
        <v>3</v>
      </c>
      <c r="K67" s="20">
        <v>7</v>
      </c>
      <c r="L67" s="21" t="s">
        <v>1</v>
      </c>
      <c r="M67" s="22">
        <v>8</v>
      </c>
      <c r="N67" s="20">
        <v>3</v>
      </c>
      <c r="O67" s="21" t="s">
        <v>1</v>
      </c>
      <c r="P67" s="22">
        <v>7</v>
      </c>
    </row>
    <row r="68" spans="1:16" ht="18" customHeight="1">
      <c r="A68" s="74" t="s">
        <v>12</v>
      </c>
      <c r="B68" s="71"/>
      <c r="C68" s="73"/>
      <c r="D68" s="72"/>
      <c r="E68" s="71"/>
      <c r="F68" s="73"/>
      <c r="G68" s="72"/>
      <c r="H68" s="71"/>
      <c r="I68" s="73"/>
      <c r="J68" s="72"/>
      <c r="K68" s="71"/>
      <c r="L68" s="73"/>
      <c r="M68" s="72"/>
      <c r="N68" s="71"/>
      <c r="O68" s="73"/>
      <c r="P68" s="72"/>
    </row>
    <row r="69" spans="1:30" ht="18" customHeight="1">
      <c r="A69" s="54" t="s">
        <v>6</v>
      </c>
      <c r="B69" s="23">
        <v>4</v>
      </c>
      <c r="C69" s="24" t="s">
        <v>1</v>
      </c>
      <c r="D69" s="25">
        <v>5</v>
      </c>
      <c r="E69" s="20">
        <v>4</v>
      </c>
      <c r="F69" s="21" t="s">
        <v>1</v>
      </c>
      <c r="G69" s="22">
        <v>7</v>
      </c>
      <c r="H69" s="23">
        <v>2</v>
      </c>
      <c r="I69" s="24" t="s">
        <v>1</v>
      </c>
      <c r="J69" s="25">
        <v>4</v>
      </c>
      <c r="K69" s="23">
        <v>1</v>
      </c>
      <c r="L69" s="24" t="s">
        <v>1</v>
      </c>
      <c r="M69" s="25">
        <v>4</v>
      </c>
      <c r="N69" s="20">
        <v>4</v>
      </c>
      <c r="O69" s="21" t="s">
        <v>1</v>
      </c>
      <c r="P69" s="22">
        <v>6</v>
      </c>
      <c r="R69" s="29"/>
      <c r="S69" s="62"/>
      <c r="T69" s="62"/>
      <c r="U69" s="50"/>
      <c r="V69" s="50"/>
      <c r="W69" s="50"/>
      <c r="X69" s="50"/>
      <c r="Y69" s="50"/>
      <c r="Z69" s="50"/>
      <c r="AA69" s="62"/>
      <c r="AB69" s="50"/>
      <c r="AC69" s="50"/>
      <c r="AD69" s="62"/>
    </row>
    <row r="70" spans="1:16" ht="18" customHeight="1">
      <c r="A70" s="54" t="s">
        <v>7</v>
      </c>
      <c r="B70" s="26">
        <v>1</v>
      </c>
      <c r="C70" s="27" t="s">
        <v>1</v>
      </c>
      <c r="D70" s="28">
        <v>8</v>
      </c>
      <c r="E70" s="20">
        <v>5</v>
      </c>
      <c r="F70" s="21" t="s">
        <v>1</v>
      </c>
      <c r="G70" s="22">
        <v>6</v>
      </c>
      <c r="H70" s="26">
        <v>5</v>
      </c>
      <c r="I70" s="27" t="s">
        <v>1</v>
      </c>
      <c r="J70" s="28">
        <v>8</v>
      </c>
      <c r="K70" s="26">
        <v>2</v>
      </c>
      <c r="L70" s="27" t="s">
        <v>1</v>
      </c>
      <c r="M70" s="28">
        <v>6</v>
      </c>
      <c r="N70" s="20">
        <v>1</v>
      </c>
      <c r="O70" s="21" t="s">
        <v>1</v>
      </c>
      <c r="P70" s="22">
        <v>5</v>
      </c>
    </row>
    <row r="71" spans="1:16" ht="18" customHeight="1">
      <c r="A71" s="74" t="s">
        <v>13</v>
      </c>
      <c r="B71" s="95"/>
      <c r="C71" s="96"/>
      <c r="D71" s="97"/>
      <c r="E71" s="75"/>
      <c r="F71" s="98"/>
      <c r="G71" s="76"/>
      <c r="H71" s="95"/>
      <c r="I71" s="96"/>
      <c r="J71" s="97"/>
      <c r="K71" s="95"/>
      <c r="L71" s="96"/>
      <c r="M71" s="97"/>
      <c r="N71" s="75"/>
      <c r="O71" s="98"/>
      <c r="P71" s="76"/>
    </row>
    <row r="72" spans="1:16" ht="18" customHeight="1" thickBot="1">
      <c r="A72" s="56" t="s">
        <v>9</v>
      </c>
      <c r="B72" s="56">
        <v>2</v>
      </c>
      <c r="C72" s="57" t="s">
        <v>1</v>
      </c>
      <c r="D72" s="58">
        <v>7</v>
      </c>
      <c r="E72" s="56">
        <v>1</v>
      </c>
      <c r="F72" s="57" t="s">
        <v>1</v>
      </c>
      <c r="G72" s="58">
        <v>2</v>
      </c>
      <c r="H72" s="56">
        <v>6</v>
      </c>
      <c r="I72" s="57" t="s">
        <v>1</v>
      </c>
      <c r="J72" s="58">
        <v>7</v>
      </c>
      <c r="K72" s="56">
        <v>3</v>
      </c>
      <c r="L72" s="57" t="s">
        <v>1</v>
      </c>
      <c r="M72" s="58">
        <v>5</v>
      </c>
      <c r="N72" s="56">
        <v>2</v>
      </c>
      <c r="O72" s="57" t="s">
        <v>1</v>
      </c>
      <c r="P72" s="58">
        <v>8</v>
      </c>
    </row>
    <row r="73" spans="1:17" ht="18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3"/>
      <c r="O73" s="3"/>
      <c r="P73" s="52" t="s">
        <v>25</v>
      </c>
      <c r="Q73" s="24"/>
    </row>
    <row r="74" spans="1:16" ht="18" customHeight="1" thickBot="1">
      <c r="A74" s="135">
        <f>A65+7</f>
        <v>45417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</row>
    <row r="75" spans="1:16" ht="18" customHeight="1" thickBot="1">
      <c r="A75" s="36" t="s">
        <v>0</v>
      </c>
      <c r="B75" s="131">
        <v>0.78125</v>
      </c>
      <c r="C75" s="132"/>
      <c r="D75" s="133"/>
      <c r="E75" s="131">
        <v>0.7951388888888888</v>
      </c>
      <c r="F75" s="132"/>
      <c r="G75" s="133"/>
      <c r="H75" s="131">
        <v>0.8090277777777778</v>
      </c>
      <c r="I75" s="132"/>
      <c r="J75" s="133"/>
      <c r="K75" s="131">
        <v>0.8229166666666666</v>
      </c>
      <c r="L75" s="132"/>
      <c r="M75" s="133"/>
      <c r="N75" s="131">
        <v>0.8368055555555555</v>
      </c>
      <c r="O75" s="132"/>
      <c r="P75" s="133"/>
    </row>
    <row r="76" spans="1:19" ht="18" customHeight="1">
      <c r="A76" s="20" t="s">
        <v>5</v>
      </c>
      <c r="B76" s="20">
        <v>2</v>
      </c>
      <c r="C76" s="21" t="s">
        <v>1</v>
      </c>
      <c r="D76" s="22">
        <v>3</v>
      </c>
      <c r="E76" s="20">
        <v>1</v>
      </c>
      <c r="F76" s="21" t="s">
        <v>1</v>
      </c>
      <c r="G76" s="22">
        <v>7</v>
      </c>
      <c r="H76" s="20">
        <v>4</v>
      </c>
      <c r="I76" s="21" t="s">
        <v>1</v>
      </c>
      <c r="J76" s="22">
        <v>5</v>
      </c>
      <c r="K76" s="20">
        <v>4</v>
      </c>
      <c r="L76" s="21" t="s">
        <v>1</v>
      </c>
      <c r="M76" s="22">
        <v>7</v>
      </c>
      <c r="N76" s="20">
        <v>2</v>
      </c>
      <c r="O76" s="21" t="s">
        <v>1</v>
      </c>
      <c r="P76" s="22">
        <v>4</v>
      </c>
      <c r="Q76" s="24" t="s">
        <v>8</v>
      </c>
      <c r="R76" s="24" t="s">
        <v>8</v>
      </c>
      <c r="S76" s="63" t="s">
        <v>8</v>
      </c>
    </row>
    <row r="77" spans="1:30" ht="18" customHeight="1" hidden="1">
      <c r="A77" s="20" t="s">
        <v>12</v>
      </c>
      <c r="B77" s="20"/>
      <c r="C77" s="27"/>
      <c r="D77" s="22"/>
      <c r="E77" s="20"/>
      <c r="F77" s="27"/>
      <c r="G77" s="22"/>
      <c r="H77" s="20"/>
      <c r="I77" s="27"/>
      <c r="J77" s="22"/>
      <c r="K77" s="20"/>
      <c r="L77" s="27"/>
      <c r="M77" s="22"/>
      <c r="N77" s="20"/>
      <c r="O77" s="27"/>
      <c r="P77" s="22"/>
      <c r="R77">
        <f>SUM(S77:AD77)</f>
        <v>0</v>
      </c>
      <c r="S77" s="62">
        <f>COUNTIF(B77:P77,S1)</f>
        <v>0</v>
      </c>
      <c r="T77" s="62">
        <f>COUNTIF(B77:P77,T1)</f>
        <v>0</v>
      </c>
      <c r="U77" s="50">
        <f>COUNTIF(B77:P77,U1)</f>
        <v>0</v>
      </c>
      <c r="V77" s="50">
        <f>COUNTIF(B77:P77,V1)</f>
        <v>0</v>
      </c>
      <c r="W77" s="50">
        <f>COUNTIF(B77:P77,W1)</f>
        <v>0</v>
      </c>
      <c r="X77" s="50">
        <f>COUNTIF(B77:P77,X1)</f>
        <v>0</v>
      </c>
      <c r="Y77" s="50">
        <f>COUNTIF(B77:P77,Y1)</f>
        <v>0</v>
      </c>
      <c r="Z77" s="50">
        <f>COUNTIF(B77:P77,Z1)</f>
        <v>0</v>
      </c>
      <c r="AA77" s="62">
        <f>COUNTIF(B77:P77,AA1)</f>
        <v>0</v>
      </c>
      <c r="AB77" s="50">
        <f>COUNTIF(B77:P77,AB1)</f>
        <v>0</v>
      </c>
      <c r="AC77" s="50">
        <f>COUNTIF(B77:P77,AC1)</f>
        <v>0</v>
      </c>
      <c r="AD77" s="62">
        <f>COUNTIF(B77:P77,AD1)</f>
        <v>0</v>
      </c>
    </row>
    <row r="78" spans="1:30" ht="18" customHeight="1">
      <c r="A78" s="74" t="s">
        <v>12</v>
      </c>
      <c r="B78" s="71"/>
      <c r="C78" s="73"/>
      <c r="D78" s="72"/>
      <c r="E78" s="71"/>
      <c r="F78" s="73"/>
      <c r="G78" s="72"/>
      <c r="H78" s="71"/>
      <c r="I78" s="73"/>
      <c r="J78" s="72"/>
      <c r="K78" s="71"/>
      <c r="L78" s="73"/>
      <c r="M78" s="72"/>
      <c r="N78" s="71"/>
      <c r="O78" s="73"/>
      <c r="P78" s="70"/>
      <c r="S78" s="62"/>
      <c r="T78" s="62"/>
      <c r="U78" s="50"/>
      <c r="V78" s="50"/>
      <c r="W78" s="50"/>
      <c r="X78" s="50"/>
      <c r="Y78" s="50"/>
      <c r="Z78" s="50"/>
      <c r="AA78" s="62"/>
      <c r="AB78" s="50"/>
      <c r="AC78" s="50"/>
      <c r="AD78" s="62"/>
    </row>
    <row r="79" spans="1:16" ht="18" customHeight="1">
      <c r="A79" s="54" t="s">
        <v>6</v>
      </c>
      <c r="B79" s="23">
        <v>4</v>
      </c>
      <c r="C79" s="24" t="s">
        <v>1</v>
      </c>
      <c r="D79" s="25">
        <v>8</v>
      </c>
      <c r="E79" s="20">
        <v>2</v>
      </c>
      <c r="F79" s="21" t="s">
        <v>1</v>
      </c>
      <c r="G79" s="22">
        <v>5</v>
      </c>
      <c r="H79" s="23">
        <v>1</v>
      </c>
      <c r="I79" s="24" t="s">
        <v>1</v>
      </c>
      <c r="J79" s="25">
        <v>8</v>
      </c>
      <c r="K79" s="23">
        <v>5</v>
      </c>
      <c r="L79" s="24" t="s">
        <v>1</v>
      </c>
      <c r="M79" s="25">
        <v>6</v>
      </c>
      <c r="N79" s="20">
        <v>5</v>
      </c>
      <c r="O79" s="21" t="s">
        <v>1</v>
      </c>
      <c r="P79" s="28">
        <v>8</v>
      </c>
    </row>
    <row r="80" spans="1:16" ht="18" customHeight="1">
      <c r="A80" s="54" t="s">
        <v>7</v>
      </c>
      <c r="B80" s="26">
        <v>5</v>
      </c>
      <c r="C80" s="27" t="s">
        <v>1</v>
      </c>
      <c r="D80" s="28">
        <v>7</v>
      </c>
      <c r="E80" s="20">
        <v>3</v>
      </c>
      <c r="F80" s="21" t="s">
        <v>1</v>
      </c>
      <c r="G80" s="22">
        <v>4</v>
      </c>
      <c r="H80" s="26">
        <v>2</v>
      </c>
      <c r="I80" s="27" t="s">
        <v>1</v>
      </c>
      <c r="J80" s="28">
        <v>7</v>
      </c>
      <c r="K80" s="26">
        <v>1</v>
      </c>
      <c r="L80" s="27" t="s">
        <v>1</v>
      </c>
      <c r="M80" s="28">
        <v>2</v>
      </c>
      <c r="N80" s="20">
        <v>6</v>
      </c>
      <c r="O80" s="21" t="s">
        <v>1</v>
      </c>
      <c r="P80" s="22">
        <v>7</v>
      </c>
    </row>
    <row r="81" spans="1:30" ht="18" customHeight="1" hidden="1">
      <c r="A81" s="74" t="s">
        <v>13</v>
      </c>
      <c r="B81" s="26"/>
      <c r="C81" s="27"/>
      <c r="D81" s="28"/>
      <c r="E81" s="20"/>
      <c r="F81" s="21"/>
      <c r="G81" s="22"/>
      <c r="H81" s="20"/>
      <c r="I81" s="21"/>
      <c r="J81" s="22"/>
      <c r="K81" s="20"/>
      <c r="L81" s="21"/>
      <c r="M81" s="22"/>
      <c r="N81" s="20"/>
      <c r="O81" s="21"/>
      <c r="P81" s="22"/>
      <c r="R81">
        <f>SUM(S81:AD81)</f>
        <v>0</v>
      </c>
      <c r="S81" s="62">
        <f>COUNTIF(B81:P81,S1)</f>
        <v>0</v>
      </c>
      <c r="T81" s="62">
        <f>COUNTIF(B81:P81,T1)</f>
        <v>0</v>
      </c>
      <c r="U81" s="50">
        <f>COUNTIF(B81:P81,U1)</f>
        <v>0</v>
      </c>
      <c r="V81" s="50">
        <f>COUNTIF(B81:P81,V1)</f>
        <v>0</v>
      </c>
      <c r="W81" s="50">
        <f>COUNTIF(B81:P81,W1)</f>
        <v>0</v>
      </c>
      <c r="X81" s="50">
        <f>COUNTIF(B81:P81,X1)</f>
        <v>0</v>
      </c>
      <c r="Y81" s="50">
        <f>COUNTIF(B81:P81,Y1)</f>
        <v>0</v>
      </c>
      <c r="Z81" s="50">
        <f>COUNTIF(B81:P81,Z1)</f>
        <v>0</v>
      </c>
      <c r="AA81" s="62">
        <f>COUNTIF(B81:P81,AA1)</f>
        <v>0</v>
      </c>
      <c r="AB81" s="50">
        <f>COUNTIF(B81:P81,AB1)</f>
        <v>0</v>
      </c>
      <c r="AC81" s="50">
        <f>COUNTIF(B81:P81,AC1)</f>
        <v>0</v>
      </c>
      <c r="AD81" s="62">
        <f>COUNTIF(B81:P81,AD1)</f>
        <v>0</v>
      </c>
    </row>
    <row r="82" spans="1:30" ht="18" customHeight="1">
      <c r="A82" s="75" t="s">
        <v>13</v>
      </c>
      <c r="B82" s="95"/>
      <c r="C82" s="96"/>
      <c r="D82" s="97"/>
      <c r="E82" s="75"/>
      <c r="F82" s="98"/>
      <c r="G82" s="76"/>
      <c r="H82" s="75"/>
      <c r="I82" s="98"/>
      <c r="J82" s="76"/>
      <c r="K82" s="75"/>
      <c r="L82" s="98"/>
      <c r="M82" s="76"/>
      <c r="N82" s="75"/>
      <c r="O82" s="98"/>
      <c r="P82" s="76"/>
      <c r="S82" s="62"/>
      <c r="T82" s="62"/>
      <c r="U82" s="50"/>
      <c r="V82" s="50"/>
      <c r="W82" s="50"/>
      <c r="X82" s="50"/>
      <c r="Y82" s="50"/>
      <c r="Z82" s="50"/>
      <c r="AA82" s="62"/>
      <c r="AB82" s="50"/>
      <c r="AC82" s="50"/>
      <c r="AD82" s="62"/>
    </row>
    <row r="83" spans="1:16" ht="18" customHeight="1" thickBot="1">
      <c r="A83" s="56" t="s">
        <v>9</v>
      </c>
      <c r="B83" s="56">
        <v>1</v>
      </c>
      <c r="C83" s="57" t="s">
        <v>1</v>
      </c>
      <c r="D83" s="58">
        <v>6</v>
      </c>
      <c r="E83" s="56">
        <v>6</v>
      </c>
      <c r="F83" s="57" t="s">
        <v>1</v>
      </c>
      <c r="G83" s="58">
        <v>8</v>
      </c>
      <c r="H83" s="56">
        <v>3</v>
      </c>
      <c r="I83" s="57" t="s">
        <v>1</v>
      </c>
      <c r="J83" s="58">
        <v>6</v>
      </c>
      <c r="K83" s="56">
        <v>3</v>
      </c>
      <c r="L83" s="57" t="s">
        <v>1</v>
      </c>
      <c r="M83" s="58">
        <v>8</v>
      </c>
      <c r="N83" s="56">
        <v>1</v>
      </c>
      <c r="O83" s="57" t="s">
        <v>1</v>
      </c>
      <c r="P83" s="58">
        <v>3</v>
      </c>
    </row>
    <row r="84" spans="1:16" ht="18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52" t="s">
        <v>25</v>
      </c>
    </row>
    <row r="85" spans="1:16" ht="18" customHeight="1" thickBot="1">
      <c r="A85" s="134">
        <f>A74+7</f>
        <v>45424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</row>
    <row r="86" spans="1:16" ht="18" customHeight="1" thickBot="1">
      <c r="A86" s="36" t="s">
        <v>0</v>
      </c>
      <c r="B86" s="131">
        <v>0.78125</v>
      </c>
      <c r="C86" s="132"/>
      <c r="D86" s="133"/>
      <c r="E86" s="131">
        <v>0.7951388888888888</v>
      </c>
      <c r="F86" s="132"/>
      <c r="G86" s="133"/>
      <c r="H86" s="131">
        <v>0.8090277777777778</v>
      </c>
      <c r="I86" s="132"/>
      <c r="J86" s="133"/>
      <c r="K86" s="131">
        <v>0.8229166666666666</v>
      </c>
      <c r="L86" s="132"/>
      <c r="M86" s="133"/>
      <c r="N86" s="131">
        <v>0.8368055555555555</v>
      </c>
      <c r="O86" s="132"/>
      <c r="P86" s="133"/>
    </row>
    <row r="87" spans="1:16" ht="18" customHeight="1">
      <c r="A87" s="20" t="s">
        <v>5</v>
      </c>
      <c r="B87" s="20">
        <v>1</v>
      </c>
      <c r="C87" s="21" t="s">
        <v>1</v>
      </c>
      <c r="D87" s="22">
        <v>4</v>
      </c>
      <c r="E87" s="20">
        <v>4</v>
      </c>
      <c r="F87" s="21" t="s">
        <v>1</v>
      </c>
      <c r="G87" s="22">
        <v>6</v>
      </c>
      <c r="H87" s="20">
        <v>4</v>
      </c>
      <c r="I87" s="21" t="s">
        <v>1</v>
      </c>
      <c r="J87" s="22">
        <v>8</v>
      </c>
      <c r="K87" s="20">
        <v>2</v>
      </c>
      <c r="L87" s="21" t="s">
        <v>1</v>
      </c>
      <c r="M87" s="22">
        <v>5</v>
      </c>
      <c r="N87" s="20">
        <v>3</v>
      </c>
      <c r="O87" s="21" t="s">
        <v>1</v>
      </c>
      <c r="P87" s="22">
        <v>6</v>
      </c>
    </row>
    <row r="88" spans="1:30" ht="18" customHeight="1">
      <c r="A88" s="68" t="s">
        <v>12</v>
      </c>
      <c r="B88" s="68"/>
      <c r="C88" s="73"/>
      <c r="D88" s="70"/>
      <c r="E88" s="68"/>
      <c r="F88" s="73"/>
      <c r="G88" s="70"/>
      <c r="H88" s="68"/>
      <c r="I88" s="73"/>
      <c r="J88" s="70"/>
      <c r="K88" s="68"/>
      <c r="L88" s="73"/>
      <c r="M88" s="70"/>
      <c r="N88" s="68"/>
      <c r="O88" s="73"/>
      <c r="P88" s="70"/>
      <c r="R88">
        <f>SUM(S88:AD88)</f>
        <v>0</v>
      </c>
      <c r="S88" s="62">
        <f>COUNTIF(B88:P88,S1)</f>
        <v>0</v>
      </c>
      <c r="T88" s="62">
        <f>COUNTIF(B88:P88,T1)</f>
        <v>0</v>
      </c>
      <c r="U88" s="50">
        <f>COUNTIF(B88:P88,U1)</f>
        <v>0</v>
      </c>
      <c r="V88" s="50">
        <f>COUNTIF(B88:P88,V1)</f>
        <v>0</v>
      </c>
      <c r="W88" s="50">
        <f>COUNTIF(B88:P88,W1)</f>
        <v>0</v>
      </c>
      <c r="X88" s="50">
        <f>COUNTIF(B88:P88,X1)</f>
        <v>0</v>
      </c>
      <c r="Y88" s="50">
        <f>COUNTIF(B88:P88,Y1)</f>
        <v>0</v>
      </c>
      <c r="Z88" s="50">
        <f>COUNTIF(B88:P88,Z1)</f>
        <v>0</v>
      </c>
      <c r="AA88" s="62">
        <f>COUNTIF(B88:P88,AA1)</f>
        <v>0</v>
      </c>
      <c r="AB88" s="50">
        <f>COUNTIF(B88:P88,AB1)</f>
        <v>0</v>
      </c>
      <c r="AC88" s="50">
        <f>COUNTIF(B88:P88,AC1)</f>
        <v>0</v>
      </c>
      <c r="AD88" s="62">
        <f>COUNTIF(B88:P88,AD1)</f>
        <v>0</v>
      </c>
    </row>
    <row r="89" spans="1:16" ht="18" customHeight="1">
      <c r="A89" s="26" t="s">
        <v>6</v>
      </c>
      <c r="B89" s="23">
        <v>2</v>
      </c>
      <c r="C89" s="24" t="s">
        <v>1</v>
      </c>
      <c r="D89" s="25">
        <v>6</v>
      </c>
      <c r="E89" s="26">
        <v>1</v>
      </c>
      <c r="F89" s="27" t="s">
        <v>1</v>
      </c>
      <c r="G89" s="28">
        <v>5</v>
      </c>
      <c r="H89" s="23">
        <v>5</v>
      </c>
      <c r="I89" s="24" t="s">
        <v>1</v>
      </c>
      <c r="J89" s="25">
        <v>7</v>
      </c>
      <c r="K89" s="23">
        <v>3</v>
      </c>
      <c r="L89" s="24" t="s">
        <v>1</v>
      </c>
      <c r="M89" s="25">
        <v>4</v>
      </c>
      <c r="N89" s="26">
        <v>2</v>
      </c>
      <c r="O89" s="27" t="s">
        <v>1</v>
      </c>
      <c r="P89" s="28">
        <v>7</v>
      </c>
    </row>
    <row r="90" spans="1:16" ht="18" customHeight="1">
      <c r="A90" s="104" t="s">
        <v>54</v>
      </c>
      <c r="B90" s="104">
        <v>3</v>
      </c>
      <c r="C90" s="105" t="s">
        <v>1</v>
      </c>
      <c r="D90" s="106">
        <v>5</v>
      </c>
      <c r="E90" s="107">
        <v>2</v>
      </c>
      <c r="F90" s="108" t="s">
        <v>1</v>
      </c>
      <c r="G90" s="109">
        <v>8</v>
      </c>
      <c r="H90" s="104">
        <v>1</v>
      </c>
      <c r="I90" s="105" t="s">
        <v>1</v>
      </c>
      <c r="J90" s="106">
        <v>6</v>
      </c>
      <c r="K90" s="104">
        <v>6</v>
      </c>
      <c r="L90" s="105" t="s">
        <v>1</v>
      </c>
      <c r="M90" s="106">
        <v>8</v>
      </c>
      <c r="N90" s="107">
        <v>1</v>
      </c>
      <c r="O90" s="108" t="s">
        <v>1</v>
      </c>
      <c r="P90" s="109">
        <v>8</v>
      </c>
    </row>
    <row r="91" spans="1:30" ht="18" customHeight="1">
      <c r="A91" s="20"/>
      <c r="B91" s="26"/>
      <c r="C91" s="27"/>
      <c r="D91" s="28"/>
      <c r="E91" s="20"/>
      <c r="F91" s="21"/>
      <c r="G91" s="22"/>
      <c r="H91" s="20"/>
      <c r="I91" s="21"/>
      <c r="J91" s="22"/>
      <c r="K91" s="20"/>
      <c r="L91" s="21"/>
      <c r="M91" s="22"/>
      <c r="N91" s="20"/>
      <c r="O91" s="21"/>
      <c r="P91" s="22"/>
      <c r="R91">
        <f>SUM(S91:AD91)</f>
        <v>0</v>
      </c>
      <c r="S91" s="62">
        <f>COUNTIF(B91:P91,S1)</f>
        <v>0</v>
      </c>
      <c r="T91" s="62">
        <f>COUNTIF(B91:P91,T1)</f>
        <v>0</v>
      </c>
      <c r="U91" s="50">
        <f>COUNTIF(B91:P91,U1)</f>
        <v>0</v>
      </c>
      <c r="V91" s="50">
        <f>COUNTIF(B91:P91,V1)</f>
        <v>0</v>
      </c>
      <c r="W91" s="50">
        <f>COUNTIF(B91:P91,W1)</f>
        <v>0</v>
      </c>
      <c r="X91" s="50">
        <f>COUNTIF(B91:P91,X1)</f>
        <v>0</v>
      </c>
      <c r="Y91" s="50">
        <f>COUNTIF(B91:P91,Y1)</f>
        <v>0</v>
      </c>
      <c r="Z91" s="50">
        <f>COUNTIF(B91:P91,Z1)</f>
        <v>0</v>
      </c>
      <c r="AA91" s="62">
        <f>COUNTIF(B91:P91,AA1)</f>
        <v>0</v>
      </c>
      <c r="AB91" s="50">
        <f>COUNTIF(B91:P91,AB1)</f>
        <v>0</v>
      </c>
      <c r="AC91" s="50">
        <f>COUNTIF(B91:P91,AC1)</f>
        <v>0</v>
      </c>
      <c r="AD91" s="62">
        <f>COUNTIF(B91:P91,AD1)</f>
        <v>0</v>
      </c>
    </row>
    <row r="92" spans="1:16" ht="18" customHeight="1" thickBot="1">
      <c r="A92" s="110" t="s">
        <v>55</v>
      </c>
      <c r="B92" s="110">
        <v>7</v>
      </c>
      <c r="C92" s="111" t="s">
        <v>1</v>
      </c>
      <c r="D92" s="112">
        <v>8</v>
      </c>
      <c r="E92" s="110">
        <v>3</v>
      </c>
      <c r="F92" s="111" t="s">
        <v>1</v>
      </c>
      <c r="G92" s="112">
        <v>7</v>
      </c>
      <c r="H92" s="110">
        <v>2</v>
      </c>
      <c r="I92" s="111" t="s">
        <v>1</v>
      </c>
      <c r="J92" s="112">
        <v>3</v>
      </c>
      <c r="K92" s="110">
        <v>1</v>
      </c>
      <c r="L92" s="111" t="s">
        <v>1</v>
      </c>
      <c r="M92" s="112">
        <v>7</v>
      </c>
      <c r="N92" s="110">
        <v>4</v>
      </c>
      <c r="O92" s="111" t="s">
        <v>1</v>
      </c>
      <c r="P92" s="112">
        <v>5</v>
      </c>
    </row>
    <row r="93" spans="1:16" ht="18" customHeight="1">
      <c r="A93" s="6"/>
      <c r="B93" s="51" t="s">
        <v>8</v>
      </c>
      <c r="C93" s="6"/>
      <c r="D93" s="51" t="s">
        <v>8</v>
      </c>
      <c r="E93" s="3"/>
      <c r="F93" s="3"/>
      <c r="G93" s="3"/>
      <c r="H93" s="51" t="s">
        <v>8</v>
      </c>
      <c r="I93" s="6"/>
      <c r="J93" s="51" t="s">
        <v>8</v>
      </c>
      <c r="K93" s="6"/>
      <c r="L93" s="6"/>
      <c r="M93" s="6"/>
      <c r="N93" s="51" t="s">
        <v>8</v>
      </c>
      <c r="O93" s="6"/>
      <c r="P93" s="80" t="s">
        <v>25</v>
      </c>
    </row>
    <row r="94" spans="1:17" ht="18" customHeight="1" hidden="1" thickBot="1">
      <c r="A94" s="130">
        <f>A85+14</f>
        <v>45438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24"/>
    </row>
    <row r="95" spans="1:16" ht="18" customHeight="1" hidden="1" thickBot="1">
      <c r="A95" s="36" t="s">
        <v>0</v>
      </c>
      <c r="B95" s="131">
        <v>0.6979166666666666</v>
      </c>
      <c r="C95" s="132"/>
      <c r="D95" s="133"/>
      <c r="E95" s="131">
        <v>0.7118055555555555</v>
      </c>
      <c r="F95" s="132"/>
      <c r="G95" s="133"/>
      <c r="H95" s="131">
        <v>0.7256944444444445</v>
      </c>
      <c r="I95" s="132"/>
      <c r="J95" s="133"/>
      <c r="K95" s="131">
        <v>0.7395833333333334</v>
      </c>
      <c r="L95" s="132"/>
      <c r="M95" s="133"/>
      <c r="N95" s="131">
        <v>0.7534722222222222</v>
      </c>
      <c r="O95" s="132"/>
      <c r="P95" s="133"/>
    </row>
    <row r="96" spans="1:16" ht="18" customHeight="1" hidden="1">
      <c r="A96" s="20" t="s">
        <v>5</v>
      </c>
      <c r="B96" s="20">
        <v>5</v>
      </c>
      <c r="C96" s="21" t="s">
        <v>1</v>
      </c>
      <c r="D96" s="22">
        <v>6</v>
      </c>
      <c r="E96" s="26">
        <v>5</v>
      </c>
      <c r="F96" s="27" t="s">
        <v>1</v>
      </c>
      <c r="G96" s="28">
        <v>8</v>
      </c>
      <c r="H96" s="20">
        <v>2</v>
      </c>
      <c r="I96" s="21" t="s">
        <v>1</v>
      </c>
      <c r="J96" s="22">
        <v>6</v>
      </c>
      <c r="K96" s="20">
        <v>1</v>
      </c>
      <c r="L96" s="21" t="s">
        <v>1</v>
      </c>
      <c r="M96" s="22">
        <v>5</v>
      </c>
      <c r="N96" s="20">
        <v>5</v>
      </c>
      <c r="O96" s="21" t="s">
        <v>1</v>
      </c>
      <c r="P96" s="22">
        <v>7</v>
      </c>
    </row>
    <row r="97" spans="1:30" ht="18" customHeight="1" hidden="1">
      <c r="A97" s="68" t="s">
        <v>12</v>
      </c>
      <c r="B97" s="68"/>
      <c r="C97" s="73"/>
      <c r="D97" s="70"/>
      <c r="E97" s="68"/>
      <c r="F97" s="73"/>
      <c r="G97" s="70"/>
      <c r="H97" s="68"/>
      <c r="I97" s="73"/>
      <c r="J97" s="70"/>
      <c r="K97" s="68"/>
      <c r="L97" s="73"/>
      <c r="M97" s="70"/>
      <c r="N97" s="68"/>
      <c r="O97" s="73"/>
      <c r="P97" s="70"/>
      <c r="Q97" s="3"/>
      <c r="R97">
        <f>SUM(S97:AD97)</f>
        <v>0</v>
      </c>
      <c r="S97" s="62">
        <f>COUNTIF(B97:P97,S1)</f>
        <v>0</v>
      </c>
      <c r="T97" s="62">
        <f>COUNTIF(B97:P97,T1)</f>
        <v>0</v>
      </c>
      <c r="U97" s="50">
        <f>COUNTIF(B97:P97,U1)</f>
        <v>0</v>
      </c>
      <c r="V97" s="50">
        <f>COUNTIF(B97:P97,V1)</f>
        <v>0</v>
      </c>
      <c r="W97" s="50">
        <f>COUNTIF(B97:P97,W1)</f>
        <v>0</v>
      </c>
      <c r="X97" s="50">
        <f>COUNTIF(B97:P97,X1)</f>
        <v>0</v>
      </c>
      <c r="Y97" s="50">
        <f>COUNTIF(B97:P97,Y1)</f>
        <v>0</v>
      </c>
      <c r="Z97" s="50">
        <f>COUNTIF(B97:P97,Z1)</f>
        <v>0</v>
      </c>
      <c r="AA97" s="62">
        <f>COUNTIF(B97:P97,AA1)</f>
        <v>0</v>
      </c>
      <c r="AB97" s="50">
        <f>COUNTIF(B97:P97,AB1)</f>
        <v>0</v>
      </c>
      <c r="AC97" s="50">
        <f>COUNTIF(B97:P97,AC1)</f>
        <v>0</v>
      </c>
      <c r="AD97" s="62">
        <f>COUNTIF(B97:P97,AD1)</f>
        <v>0</v>
      </c>
    </row>
    <row r="98" spans="1:17" ht="18" customHeight="1" hidden="1">
      <c r="A98" s="26" t="s">
        <v>6</v>
      </c>
      <c r="B98" s="23">
        <v>1</v>
      </c>
      <c r="C98" s="24" t="s">
        <v>1</v>
      </c>
      <c r="D98" s="25">
        <v>2</v>
      </c>
      <c r="E98" s="26">
        <v>6</v>
      </c>
      <c r="F98" s="27" t="s">
        <v>1</v>
      </c>
      <c r="G98" s="28">
        <v>7</v>
      </c>
      <c r="H98" s="23">
        <v>3</v>
      </c>
      <c r="I98" s="24" t="s">
        <v>1</v>
      </c>
      <c r="J98" s="25">
        <v>5</v>
      </c>
      <c r="K98" s="23">
        <v>2</v>
      </c>
      <c r="L98" s="24" t="s">
        <v>1</v>
      </c>
      <c r="M98" s="25">
        <v>8</v>
      </c>
      <c r="N98" s="26">
        <v>1</v>
      </c>
      <c r="O98" s="27" t="s">
        <v>1</v>
      </c>
      <c r="P98" s="28">
        <v>6</v>
      </c>
      <c r="Q98" s="3"/>
    </row>
    <row r="99" spans="1:17" ht="18" customHeight="1" hidden="1">
      <c r="A99" s="26" t="s">
        <v>7</v>
      </c>
      <c r="B99" s="26">
        <v>3</v>
      </c>
      <c r="C99" s="27" t="s">
        <v>1</v>
      </c>
      <c r="D99" s="28">
        <v>8</v>
      </c>
      <c r="E99" s="20">
        <v>1</v>
      </c>
      <c r="F99" s="21" t="s">
        <v>1</v>
      </c>
      <c r="G99" s="22">
        <v>3</v>
      </c>
      <c r="H99" s="26">
        <v>7</v>
      </c>
      <c r="I99" s="27" t="s">
        <v>1</v>
      </c>
      <c r="J99" s="28">
        <v>8</v>
      </c>
      <c r="K99" s="26">
        <v>3</v>
      </c>
      <c r="L99" s="27" t="s">
        <v>1</v>
      </c>
      <c r="M99" s="28">
        <v>7</v>
      </c>
      <c r="N99" s="20">
        <v>2</v>
      </c>
      <c r="O99" s="21" t="s">
        <v>1</v>
      </c>
      <c r="P99" s="22">
        <v>3</v>
      </c>
      <c r="Q99" s="3"/>
    </row>
    <row r="100" spans="1:30" ht="18" customHeight="1" hidden="1">
      <c r="A100" s="68" t="s">
        <v>13</v>
      </c>
      <c r="B100" s="71"/>
      <c r="C100" s="73"/>
      <c r="D100" s="72"/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3"/>
      <c r="R100">
        <f>SUM(S100:AD100)</f>
        <v>0</v>
      </c>
      <c r="S100" s="62">
        <f>COUNTIF(B100:P100,S1)</f>
        <v>0</v>
      </c>
      <c r="T100" s="62">
        <f>COUNTIF(B100:P100,T1)</f>
        <v>0</v>
      </c>
      <c r="U100" s="50">
        <f>COUNTIF(B100:P100,U1)</f>
        <v>0</v>
      </c>
      <c r="V100" s="50">
        <f>COUNTIF(B100:P100,V1)</f>
        <v>0</v>
      </c>
      <c r="W100" s="50">
        <f>COUNTIF(B100:P100,W1)</f>
        <v>0</v>
      </c>
      <c r="X100" s="50">
        <f>COUNTIF(B100:P100,X1)</f>
        <v>0</v>
      </c>
      <c r="Y100" s="50">
        <f>COUNTIF(B100:P100,Y1)</f>
        <v>0</v>
      </c>
      <c r="Z100" s="50">
        <f>COUNTIF(B100:P100,Z1)</f>
        <v>0</v>
      </c>
      <c r="AA100" s="62">
        <f>COUNTIF(B100:P100,AA1)</f>
        <v>0</v>
      </c>
      <c r="AB100" s="50">
        <f>COUNTIF(B100:P100,AB1)</f>
        <v>0</v>
      </c>
      <c r="AC100" s="50">
        <f>COUNTIF(B100:P100,AC1)</f>
        <v>0</v>
      </c>
      <c r="AD100" s="62">
        <f>COUNTIF(B100:P100,AD1)</f>
        <v>0</v>
      </c>
    </row>
    <row r="101" spans="1:17" ht="18" customHeight="1" hidden="1" thickBot="1">
      <c r="A101" s="56" t="s">
        <v>9</v>
      </c>
      <c r="B101" s="56">
        <v>4</v>
      </c>
      <c r="C101" s="57" t="s">
        <v>1</v>
      </c>
      <c r="D101" s="58">
        <v>7</v>
      </c>
      <c r="E101" s="56">
        <v>2</v>
      </c>
      <c r="F101" s="57" t="s">
        <v>1</v>
      </c>
      <c r="G101" s="58">
        <v>4</v>
      </c>
      <c r="H101" s="56">
        <v>1</v>
      </c>
      <c r="I101" s="57" t="s">
        <v>1</v>
      </c>
      <c r="J101" s="58">
        <v>4</v>
      </c>
      <c r="K101" s="56">
        <v>4</v>
      </c>
      <c r="L101" s="57" t="s">
        <v>1</v>
      </c>
      <c r="M101" s="58">
        <v>6</v>
      </c>
      <c r="N101" s="56">
        <v>4</v>
      </c>
      <c r="O101" s="57" t="s">
        <v>1</v>
      </c>
      <c r="P101" s="58">
        <v>8</v>
      </c>
      <c r="Q101" s="3"/>
    </row>
    <row r="102" spans="1:33" ht="18" customHeight="1" hidden="1">
      <c r="A102" s="3"/>
      <c r="B102" s="9"/>
      <c r="C102" s="3"/>
      <c r="D102" s="10"/>
      <c r="E102" s="9"/>
      <c r="F102" s="3"/>
      <c r="G102" s="10"/>
      <c r="H102" s="9"/>
      <c r="I102" s="3"/>
      <c r="J102" s="10"/>
      <c r="K102" s="9"/>
      <c r="L102" s="3"/>
      <c r="M102" s="10"/>
      <c r="N102" s="3"/>
      <c r="O102" s="3"/>
      <c r="P102" s="52" t="s">
        <v>25</v>
      </c>
      <c r="Q102" s="24"/>
      <c r="AG102" s="17" t="s">
        <v>24</v>
      </c>
    </row>
    <row r="103" spans="1:33" ht="18" customHeight="1" hidden="1" thickBot="1">
      <c r="A103" s="130">
        <f>A94+7</f>
        <v>45445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24"/>
      <c r="AG103" s="17"/>
    </row>
    <row r="104" spans="1:33" ht="18" customHeight="1" hidden="1" thickBot="1">
      <c r="A104" s="36" t="s">
        <v>0</v>
      </c>
      <c r="B104" s="131">
        <v>0.6979166666666666</v>
      </c>
      <c r="C104" s="132"/>
      <c r="D104" s="133"/>
      <c r="E104" s="131">
        <v>0.7118055555555555</v>
      </c>
      <c r="F104" s="132"/>
      <c r="G104" s="133"/>
      <c r="H104" s="131">
        <v>0.7256944444444445</v>
      </c>
      <c r="I104" s="132"/>
      <c r="J104" s="133"/>
      <c r="K104" s="131">
        <v>0.7395833333333334</v>
      </c>
      <c r="L104" s="132"/>
      <c r="M104" s="133"/>
      <c r="N104" s="131">
        <v>0.7534722222222222</v>
      </c>
      <c r="O104" s="132"/>
      <c r="P104" s="133"/>
      <c r="Q104" s="24"/>
      <c r="AG104" s="17"/>
    </row>
    <row r="105" spans="1:33" ht="18" customHeight="1" hidden="1">
      <c r="A105" s="20" t="s">
        <v>5</v>
      </c>
      <c r="B105" s="20">
        <v>4</v>
      </c>
      <c r="C105" s="21" t="s">
        <v>1</v>
      </c>
      <c r="D105" s="22">
        <v>10</v>
      </c>
      <c r="E105" s="26">
        <v>4</v>
      </c>
      <c r="F105" s="27" t="s">
        <v>1</v>
      </c>
      <c r="G105" s="28">
        <v>5</v>
      </c>
      <c r="H105" s="20">
        <v>4</v>
      </c>
      <c r="I105" s="21" t="s">
        <v>1</v>
      </c>
      <c r="J105" s="22">
        <v>7</v>
      </c>
      <c r="K105" s="20">
        <v>1</v>
      </c>
      <c r="L105" s="21" t="s">
        <v>1</v>
      </c>
      <c r="M105" s="22">
        <v>10</v>
      </c>
      <c r="N105" s="20">
        <v>5</v>
      </c>
      <c r="O105" s="21" t="s">
        <v>1</v>
      </c>
      <c r="P105" s="22">
        <v>8</v>
      </c>
      <c r="Q105" s="24"/>
      <c r="AG105" s="17"/>
    </row>
    <row r="106" spans="1:33" ht="18" customHeight="1" hidden="1">
      <c r="A106" s="20" t="s">
        <v>12</v>
      </c>
      <c r="B106" s="20"/>
      <c r="C106" s="27"/>
      <c r="D106" s="22"/>
      <c r="E106" s="20"/>
      <c r="F106" s="27"/>
      <c r="G106" s="22"/>
      <c r="H106" s="20"/>
      <c r="I106" s="27"/>
      <c r="J106" s="22"/>
      <c r="K106" s="20"/>
      <c r="L106" s="27"/>
      <c r="M106" s="22"/>
      <c r="N106" s="20"/>
      <c r="O106" s="27"/>
      <c r="P106" s="22"/>
      <c r="Q106" s="24"/>
      <c r="AG106" s="17"/>
    </row>
    <row r="107" spans="1:33" ht="18" customHeight="1" hidden="1">
      <c r="A107" s="26" t="s">
        <v>6</v>
      </c>
      <c r="B107" s="23">
        <v>5</v>
      </c>
      <c r="C107" s="24" t="s">
        <v>1</v>
      </c>
      <c r="D107" s="25">
        <v>6</v>
      </c>
      <c r="E107" s="26">
        <v>3</v>
      </c>
      <c r="F107" s="27" t="s">
        <v>1</v>
      </c>
      <c r="G107" s="28">
        <v>10</v>
      </c>
      <c r="H107" s="23">
        <v>1</v>
      </c>
      <c r="I107" s="24" t="s">
        <v>1</v>
      </c>
      <c r="J107" s="25">
        <v>9</v>
      </c>
      <c r="K107" s="23">
        <v>2</v>
      </c>
      <c r="L107" s="24" t="s">
        <v>1</v>
      </c>
      <c r="M107" s="25">
        <v>6</v>
      </c>
      <c r="N107" s="26">
        <v>7</v>
      </c>
      <c r="O107" s="27" t="s">
        <v>1</v>
      </c>
      <c r="P107" s="28">
        <v>9</v>
      </c>
      <c r="Q107" s="24"/>
      <c r="AG107" s="17"/>
    </row>
    <row r="108" spans="1:33" ht="18" customHeight="1" hidden="1">
      <c r="A108" s="26" t="s">
        <v>7</v>
      </c>
      <c r="B108" s="26">
        <v>1</v>
      </c>
      <c r="C108" s="27" t="s">
        <v>1</v>
      </c>
      <c r="D108" s="28">
        <v>7</v>
      </c>
      <c r="E108" s="20">
        <v>2</v>
      </c>
      <c r="F108" s="21" t="s">
        <v>1</v>
      </c>
      <c r="G108" s="22">
        <v>9</v>
      </c>
      <c r="H108" s="26">
        <v>3</v>
      </c>
      <c r="I108" s="27" t="s">
        <v>1</v>
      </c>
      <c r="J108" s="28">
        <v>5</v>
      </c>
      <c r="K108" s="26">
        <v>4</v>
      </c>
      <c r="L108" s="27" t="s">
        <v>1</v>
      </c>
      <c r="M108" s="28">
        <v>8</v>
      </c>
      <c r="N108" s="20">
        <v>1</v>
      </c>
      <c r="O108" s="21" t="s">
        <v>1</v>
      </c>
      <c r="P108" s="22">
        <v>2</v>
      </c>
      <c r="Q108" s="24"/>
      <c r="AG108" s="17"/>
    </row>
    <row r="109" spans="1:33" ht="18" customHeight="1" hidden="1">
      <c r="A109" s="20" t="s">
        <v>13</v>
      </c>
      <c r="B109" s="26">
        <v>3</v>
      </c>
      <c r="C109" s="27" t="s">
        <v>1</v>
      </c>
      <c r="D109" s="28">
        <v>9</v>
      </c>
      <c r="E109" s="20">
        <v>6</v>
      </c>
      <c r="F109" s="21" t="s">
        <v>1</v>
      </c>
      <c r="G109" s="22">
        <v>7</v>
      </c>
      <c r="H109" s="20">
        <v>2</v>
      </c>
      <c r="I109" s="21" t="s">
        <v>1</v>
      </c>
      <c r="J109" s="22">
        <v>10</v>
      </c>
      <c r="K109" s="20">
        <v>5</v>
      </c>
      <c r="L109" s="21" t="s">
        <v>1</v>
      </c>
      <c r="M109" s="22">
        <v>9</v>
      </c>
      <c r="N109" s="20">
        <v>3</v>
      </c>
      <c r="O109" s="21" t="s">
        <v>1</v>
      </c>
      <c r="P109" s="22">
        <v>4</v>
      </c>
      <c r="Q109" s="24"/>
      <c r="R109">
        <f>SUM(S109:AD109)</f>
        <v>10</v>
      </c>
      <c r="S109" s="62">
        <f>COUNTIF(B109:P109,S1)</f>
        <v>0</v>
      </c>
      <c r="T109" s="62">
        <f>COUNTIF(B109:P109,T1)</f>
        <v>1</v>
      </c>
      <c r="U109" s="50">
        <f>COUNTIF(B109:P109,U1)</f>
        <v>2</v>
      </c>
      <c r="V109" s="50">
        <f>COUNTIF(B109:P109,V1)</f>
        <v>1</v>
      </c>
      <c r="W109" s="50">
        <f>COUNTIF(B109:P109,W1)</f>
        <v>1</v>
      </c>
      <c r="X109" s="50">
        <f>COUNTIF(B109:P109,X1)</f>
        <v>1</v>
      </c>
      <c r="Y109" s="50">
        <f>COUNTIF(B109:P109,Y1)</f>
        <v>1</v>
      </c>
      <c r="Z109" s="50">
        <f>COUNTIF(B109:P109,Z1)</f>
        <v>0</v>
      </c>
      <c r="AA109" s="62">
        <f>COUNTIF(B109:P109,AA1)</f>
        <v>2</v>
      </c>
      <c r="AB109" s="50">
        <f>COUNTIF(B109:P109,AB1)</f>
        <v>1</v>
      </c>
      <c r="AC109" s="50">
        <f>COUNTIF(B109:P109,AC1)</f>
        <v>0</v>
      </c>
      <c r="AD109" s="62">
        <f>COUNTIF(B109:P109,AD11)</f>
        <v>0</v>
      </c>
      <c r="AG109" s="17"/>
    </row>
    <row r="110" spans="1:33" ht="18" customHeight="1" hidden="1" thickBot="1">
      <c r="A110" s="56" t="s">
        <v>9</v>
      </c>
      <c r="B110" s="56">
        <v>2</v>
      </c>
      <c r="C110" s="57" t="s">
        <v>1</v>
      </c>
      <c r="D110" s="58">
        <v>8</v>
      </c>
      <c r="E110" s="56">
        <v>1</v>
      </c>
      <c r="F110" s="57" t="s">
        <v>1</v>
      </c>
      <c r="G110" s="58">
        <v>8</v>
      </c>
      <c r="H110" s="56">
        <v>6</v>
      </c>
      <c r="I110" s="57" t="s">
        <v>1</v>
      </c>
      <c r="J110" s="58">
        <v>8</v>
      </c>
      <c r="K110" s="56">
        <v>3</v>
      </c>
      <c r="L110" s="57" t="s">
        <v>1</v>
      </c>
      <c r="M110" s="58">
        <v>7</v>
      </c>
      <c r="N110" s="56">
        <v>6</v>
      </c>
      <c r="O110" s="57" t="s">
        <v>1</v>
      </c>
      <c r="P110" s="58">
        <v>10</v>
      </c>
      <c r="Q110" s="24"/>
      <c r="AG110" s="17"/>
    </row>
    <row r="111" spans="1:33" ht="18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AG111" s="17"/>
    </row>
    <row r="112" spans="1:34" ht="18" customHeight="1">
      <c r="A112" s="136" t="s">
        <v>52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t="e">
        <f>SUM(R32+R35+R41+R44+R50+R53+#REF!+#REF!+#REF!+#REF!+R77+R81+R88+R91+R97+R100+R124+R127)</f>
        <v>#REF!</v>
      </c>
      <c r="S112" s="52" t="e">
        <f>SUM(S32+S35+S41+S44+S50+S53+#REF!+#REF!+#REF!+#REF!+S77+S81+S88+S91+S97+S100+S109+S124+S106+S127)</f>
        <v>#REF!</v>
      </c>
      <c r="T112" s="52" t="e">
        <f>SUM(T32+T35+T41+T44+T50+T53+#REF!+#REF!+#REF!+#REF!+T77+T81+T88+T91+T97+T100+T109+T124+T106+T127)</f>
        <v>#REF!</v>
      </c>
      <c r="U112" s="52" t="e">
        <f>SUM(U32+U35+U41+U44+U50+U53+#REF!+#REF!+#REF!+#REF!+U77+U81+U88+U91+U97+U100+U109+U124+U106+U127)</f>
        <v>#REF!</v>
      </c>
      <c r="V112" s="52" t="e">
        <f>SUM(V32+V35+V41+V44+V50+V53+#REF!+#REF!+#REF!+#REF!+V77+V81+V88+V91+V97+V100+V109+V124+V106+V127)</f>
        <v>#REF!</v>
      </c>
      <c r="W112" s="52" t="e">
        <f>SUM(W32+W35+W41+W44+W50+W53+#REF!+#REF!+#REF!+#REF!+W77+W81+W88+W91+W97+W100+W109+W124+W106+W127)</f>
        <v>#REF!</v>
      </c>
      <c r="X112" s="52" t="e">
        <f>SUM(X32+X35+X41+X44+X50+X53+#REF!+#REF!+#REF!+#REF!+X77+X81+X88+X91+X97+X100+X109+X124+X106+X127)</f>
        <v>#REF!</v>
      </c>
      <c r="Y112" s="52" t="e">
        <f>SUM(Y32+Y35+Y41+Y44+Y50+Y53+#REF!+#REF!+#REF!+#REF!+Y77+Y81+Y88+Y91+Y97+Y100+Y109+Y124+Y106+Y127)</f>
        <v>#REF!</v>
      </c>
      <c r="Z112" s="52" t="e">
        <f>SUM(Z32+Z35+Z41+Z44+Z50+Z53+#REF!+#REF!+#REF!+#REF!+Z77+Z81+Z88+Z91+Z97+Z100+Z109+Z124+Z106+Z127)</f>
        <v>#REF!</v>
      </c>
      <c r="AA112" s="52" t="e">
        <f>SUM(AA32+AA35+AA41+AA44+AA50+AA53+#REF!+#REF!+#REF!+#REF!+AA77+AA81+AA88+AA91+AA97+AA100+AA109+AA124+AA106+AA127)</f>
        <v>#REF!</v>
      </c>
      <c r="AB112" s="52" t="e">
        <f>SUM(AB32+AB35+AB41+AB44+AB50+AB53+#REF!+#REF!+#REF!+#REF!+AB77+AB81+AB88+AB91+AB97+AB100+AB109+AB124+AB106+AB127)</f>
        <v>#REF!</v>
      </c>
      <c r="AC112" s="52" t="e">
        <f>SUM(AC32+AC35+AC41+AC44+AC50+AC53+#REF!+#REF!+#REF!+#REF!+AC77+AC81+AC88+AC91+AC97+AC100+AC109+AC124+AC106+AC127)</f>
        <v>#REF!</v>
      </c>
      <c r="AD112" s="52" t="e">
        <f>SUM(AD32+AD35+AD41+AD44+AD50+AD53+#REF!+#REF!+#REF!+#REF!+AD77+AD81+AD88+AD91+AD97+AD100+AD109+AD124+AD106+AD127)</f>
        <v>#REF!</v>
      </c>
      <c r="AE112" t="s">
        <v>23</v>
      </c>
      <c r="AG112" s="64">
        <f>(2/6)*8*5</f>
        <v>13.333333333333332</v>
      </c>
      <c r="AH112" s="7">
        <f>AG112/8*3</f>
        <v>5</v>
      </c>
    </row>
    <row r="113" spans="1:16" ht="18" customHeight="1">
      <c r="A113" s="137" t="s">
        <v>53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</row>
    <row r="114" spans="1:16" ht="18" customHeight="1">
      <c r="A114" s="3"/>
      <c r="B114" s="9"/>
      <c r="C114" s="3"/>
      <c r="D114" s="10"/>
      <c r="E114" s="9"/>
      <c r="F114" s="3"/>
      <c r="G114" s="10"/>
      <c r="H114" s="9"/>
      <c r="I114" s="3"/>
      <c r="J114" s="10"/>
      <c r="K114" s="9"/>
      <c r="L114" s="3"/>
      <c r="M114" s="10"/>
      <c r="N114" s="3"/>
      <c r="O114" s="3"/>
      <c r="P114" s="3"/>
    </row>
    <row r="115" ht="10.5" customHeight="1"/>
    <row r="116" ht="18" customHeight="1"/>
    <row r="117" ht="18" customHeight="1"/>
    <row r="121" spans="2:13" ht="18" customHeight="1">
      <c r="B121"/>
      <c r="D121"/>
      <c r="E121"/>
      <c r="G121"/>
      <c r="H121"/>
      <c r="J121"/>
      <c r="K121"/>
      <c r="M121"/>
    </row>
    <row r="122" spans="2:13" ht="18" customHeight="1">
      <c r="B122"/>
      <c r="D122"/>
      <c r="E122"/>
      <c r="G122"/>
      <c r="H122"/>
      <c r="J122"/>
      <c r="K122"/>
      <c r="M122"/>
    </row>
    <row r="123" spans="2:13" ht="18" customHeight="1">
      <c r="B123"/>
      <c r="D123"/>
      <c r="E123"/>
      <c r="G123"/>
      <c r="H123"/>
      <c r="J123"/>
      <c r="K123"/>
      <c r="M123"/>
    </row>
    <row r="124" spans="2:18" ht="18" customHeight="1">
      <c r="B124"/>
      <c r="D124"/>
      <c r="E124"/>
      <c r="G124"/>
      <c r="H124"/>
      <c r="J124"/>
      <c r="K124"/>
      <c r="M124"/>
      <c r="R124">
        <f>SUM(S124:AD124)</f>
        <v>0</v>
      </c>
    </row>
    <row r="125" spans="2:13" ht="18" customHeight="1">
      <c r="B125"/>
      <c r="D125"/>
      <c r="E125"/>
      <c r="G125"/>
      <c r="H125"/>
      <c r="J125"/>
      <c r="K125"/>
      <c r="M125"/>
    </row>
    <row r="126" spans="2:13" ht="18" customHeight="1">
      <c r="B126"/>
      <c r="D126"/>
      <c r="E126"/>
      <c r="G126"/>
      <c r="H126"/>
      <c r="J126"/>
      <c r="K126"/>
      <c r="M126"/>
    </row>
    <row r="127" spans="2:18" ht="18" customHeight="1">
      <c r="B127"/>
      <c r="D127"/>
      <c r="E127"/>
      <c r="G127"/>
      <c r="H127"/>
      <c r="J127"/>
      <c r="K127"/>
      <c r="M127"/>
      <c r="R127">
        <f>SUM(S127:AD127)</f>
        <v>0</v>
      </c>
    </row>
    <row r="128" spans="2:13" ht="18" customHeight="1">
      <c r="B128"/>
      <c r="D128"/>
      <c r="E128"/>
      <c r="G128"/>
      <c r="H128"/>
      <c r="J128"/>
      <c r="K128"/>
      <c r="M128"/>
    </row>
    <row r="129" spans="2:18" ht="18" customHeight="1">
      <c r="B129"/>
      <c r="D129"/>
      <c r="E129"/>
      <c r="G129"/>
      <c r="H129"/>
      <c r="J129"/>
      <c r="K129"/>
      <c r="M129"/>
      <c r="R129">
        <f>SUM(S129:AD129)</f>
        <v>0</v>
      </c>
    </row>
    <row r="130" spans="2:18" ht="18" customHeight="1">
      <c r="B130"/>
      <c r="D130"/>
      <c r="E130"/>
      <c r="G130"/>
      <c r="H130"/>
      <c r="J130"/>
      <c r="K130"/>
      <c r="M130"/>
      <c r="R130">
        <f>SUM(S130:AD130)</f>
        <v>0</v>
      </c>
    </row>
  </sheetData>
  <sheetProtection/>
  <mergeCells count="58">
    <mergeCell ref="A112:P112"/>
    <mergeCell ref="A113:P113"/>
    <mergeCell ref="A1:P1"/>
    <mergeCell ref="B30:D30"/>
    <mergeCell ref="E30:G30"/>
    <mergeCell ref="H30:J30"/>
    <mergeCell ref="K30:M30"/>
    <mergeCell ref="N30:P30"/>
    <mergeCell ref="E57:G57"/>
    <mergeCell ref="A29:P29"/>
    <mergeCell ref="A56:P56"/>
    <mergeCell ref="B57:D57"/>
    <mergeCell ref="A38:P38"/>
    <mergeCell ref="N39:P39"/>
    <mergeCell ref="B39:D39"/>
    <mergeCell ref="E39:G39"/>
    <mergeCell ref="H39:J39"/>
    <mergeCell ref="K39:M39"/>
    <mergeCell ref="A47:P47"/>
    <mergeCell ref="B48:D48"/>
    <mergeCell ref="E48:G48"/>
    <mergeCell ref="H48:J48"/>
    <mergeCell ref="K48:M48"/>
    <mergeCell ref="N48:P48"/>
    <mergeCell ref="K66:M66"/>
    <mergeCell ref="H57:J57"/>
    <mergeCell ref="K57:M57"/>
    <mergeCell ref="N57:P57"/>
    <mergeCell ref="A65:P65"/>
    <mergeCell ref="N66:P66"/>
    <mergeCell ref="B66:D66"/>
    <mergeCell ref="E66:G66"/>
    <mergeCell ref="H66:J66"/>
    <mergeCell ref="A74:P74"/>
    <mergeCell ref="B75:D75"/>
    <mergeCell ref="E75:G75"/>
    <mergeCell ref="H75:J75"/>
    <mergeCell ref="K75:M75"/>
    <mergeCell ref="A85:P85"/>
    <mergeCell ref="E95:G95"/>
    <mergeCell ref="H95:J95"/>
    <mergeCell ref="K95:M95"/>
    <mergeCell ref="H86:J86"/>
    <mergeCell ref="A94:P94"/>
    <mergeCell ref="K86:M86"/>
    <mergeCell ref="N86:P86"/>
    <mergeCell ref="B86:D86"/>
    <mergeCell ref="E86:G86"/>
    <mergeCell ref="G2:H2"/>
    <mergeCell ref="A103:P103"/>
    <mergeCell ref="B104:D104"/>
    <mergeCell ref="E104:G104"/>
    <mergeCell ref="H104:J104"/>
    <mergeCell ref="K104:M104"/>
    <mergeCell ref="N104:P104"/>
    <mergeCell ref="N95:P95"/>
    <mergeCell ref="N75:P75"/>
    <mergeCell ref="B95:D95"/>
  </mergeCells>
  <printOptions horizontalCentered="1" verticalCentered="1"/>
  <pageMargins left="0.44" right="0.44" top="0.3" bottom="0.55" header="0.21" footer="0.5"/>
  <pageSetup fitToHeight="1" fitToWidth="1" orientation="landscape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7" t="s">
        <v>21</v>
      </c>
    </row>
    <row r="2" spans="1:17" s="5" customFormat="1" ht="19.5" customHeight="1" thickBot="1">
      <c r="A2" s="44" t="s">
        <v>17</v>
      </c>
      <c r="B2" s="45">
        <v>1</v>
      </c>
      <c r="C2" s="45">
        <v>2</v>
      </c>
      <c r="D2" s="45">
        <v>3</v>
      </c>
      <c r="E2" s="45">
        <v>4</v>
      </c>
      <c r="F2" s="45">
        <v>5</v>
      </c>
      <c r="G2" s="45">
        <v>6</v>
      </c>
      <c r="H2" s="45">
        <v>7</v>
      </c>
      <c r="I2" s="45">
        <v>8</v>
      </c>
      <c r="J2" s="45">
        <v>9</v>
      </c>
      <c r="K2" s="45">
        <v>10</v>
      </c>
      <c r="L2" s="45">
        <v>11</v>
      </c>
      <c r="M2" s="45">
        <v>12</v>
      </c>
      <c r="N2" s="45">
        <v>13</v>
      </c>
      <c r="O2" s="45">
        <v>14</v>
      </c>
      <c r="P2" s="45">
        <v>15</v>
      </c>
      <c r="Q2" s="46">
        <v>16</v>
      </c>
    </row>
    <row r="3" spans="1:17" ht="19.5" customHeight="1">
      <c r="A3" s="47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/>
    </row>
    <row r="4" spans="1:17" ht="19.5" customHeight="1" thickBot="1">
      <c r="A4" s="4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1"/>
    </row>
    <row r="5" spans="1:17" ht="19.5" customHeight="1">
      <c r="A5" s="47" t="s">
        <v>19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</row>
    <row r="6" spans="1:17" ht="19.5" customHeight="1" thickBot="1">
      <c r="A6" s="40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1"/>
    </row>
    <row r="7" spans="1:17" ht="19.5" customHeight="1">
      <c r="A7" s="38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39"/>
    </row>
    <row r="8" spans="1:17" ht="19.5" customHeight="1" thickBot="1">
      <c r="A8" s="4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1"/>
    </row>
    <row r="11" spans="1:4" ht="19.5" customHeight="1" thickBot="1">
      <c r="A11" s="37" t="s">
        <v>22</v>
      </c>
      <c r="D11" s="33" t="s">
        <v>8</v>
      </c>
    </row>
    <row r="12" spans="1:15" ht="19.5" customHeight="1" thickBot="1">
      <c r="A12" s="44" t="s">
        <v>17</v>
      </c>
      <c r="B12" s="45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  <c r="M12" s="45">
        <v>12</v>
      </c>
      <c r="N12" s="45">
        <v>13</v>
      </c>
      <c r="O12" s="45">
        <v>14</v>
      </c>
    </row>
    <row r="13" spans="1:15" ht="19.5" customHeight="1">
      <c r="A13" s="47" t="s">
        <v>18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9.5" customHeight="1" thickBot="1">
      <c r="A14" s="40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9.5" customHeight="1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9.5" customHeight="1" thickBot="1">
      <c r="A16" s="4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ht="19.5" customHeight="1">
      <c r="A17" s="38" t="s">
        <v>20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9.5" customHeight="1" thickBot="1">
      <c r="A18" s="40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2015-09-27T00:13:43Z</cp:lastPrinted>
  <dcterms:created xsi:type="dcterms:W3CDTF">2008-01-27T02:10:13Z</dcterms:created>
  <dcterms:modified xsi:type="dcterms:W3CDTF">2024-04-12T14:40:46Z</dcterms:modified>
  <cp:category/>
  <cp:version/>
  <cp:contentType/>
  <cp:contentStatus/>
</cp:coreProperties>
</file>