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dan\OneDrive\Documents\AE Volleyball\Summer 2025\"/>
    </mc:Choice>
  </mc:AlternateContent>
  <bookViews>
    <workbookView xWindow="0" yWindow="0" windowWidth="28800" windowHeight="119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Sheet1!$A$1:$Q$34</definedName>
    <definedName name="_xlnm.Print_Area" localSheetId="1">Sheet2!$A$1:$K$21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9" i="1" l="1"/>
  <c r="U38" i="1"/>
  <c r="U37" i="1"/>
  <c r="U36" i="1"/>
  <c r="U35" i="1"/>
  <c r="U34" i="1"/>
  <c r="U33" i="1"/>
  <c r="AJ41" i="1" a="1"/>
  <c r="AJ41" i="1"/>
  <c r="AI41" i="1" a="1"/>
  <c r="AI41" i="1"/>
  <c r="AH41" i="1" a="1"/>
  <c r="AH41" i="1"/>
  <c r="AG41" i="1" a="1"/>
  <c r="AG41" i="1"/>
  <c r="AF41" i="1" a="1"/>
  <c r="AF41" i="1"/>
  <c r="AE41" i="1" a="1"/>
  <c r="AE41" i="1"/>
  <c r="AD41" i="1" a="1"/>
  <c r="AD41" i="1"/>
  <c r="AB41" i="1" a="1"/>
  <c r="AB41" i="1"/>
  <c r="AA41" i="1" a="1"/>
  <c r="AA41" i="1"/>
  <c r="Z41" i="1" a="1"/>
  <c r="Z41" i="1"/>
  <c r="Y41" i="1" a="1"/>
  <c r="Y41" i="1"/>
  <c r="X41" i="1" a="1"/>
  <c r="X41" i="1"/>
  <c r="W41" i="1" a="1"/>
  <c r="W41" i="1"/>
  <c r="U31" i="1"/>
  <c r="U30" i="1"/>
  <c r="U29" i="1"/>
  <c r="U28" i="1"/>
  <c r="U27" i="1"/>
  <c r="AJ40" i="1"/>
  <c r="AI40" i="1"/>
  <c r="AH40" i="1"/>
  <c r="AH42" i="1"/>
  <c r="AG40" i="1"/>
  <c r="AG42" i="1"/>
  <c r="AF40" i="1"/>
  <c r="AF42" i="1"/>
  <c r="AE40" i="1"/>
  <c r="AD40" i="1"/>
  <c r="AD42" i="1"/>
  <c r="AC40" i="1"/>
  <c r="AC42" i="1"/>
  <c r="AB40" i="1"/>
  <c r="AB42" i="1"/>
  <c r="AA40" i="1"/>
  <c r="AA42" i="1"/>
  <c r="Z40" i="1"/>
  <c r="Z42" i="1"/>
  <c r="Y40" i="1"/>
  <c r="Y42" i="1"/>
  <c r="X40" i="1"/>
  <c r="X42" i="1"/>
  <c r="W40" i="1"/>
  <c r="W42" i="1"/>
  <c r="U32" i="1"/>
  <c r="V28" i="1"/>
  <c r="V29" i="1"/>
  <c r="V30" i="1"/>
  <c r="V31" i="1"/>
  <c r="V32" i="1"/>
  <c r="V33" i="1"/>
  <c r="V34" i="1"/>
  <c r="V35" i="1"/>
  <c r="V36" i="1"/>
  <c r="V37" i="1"/>
  <c r="V38" i="1"/>
  <c r="V39" i="1"/>
  <c r="AJ42" i="1"/>
  <c r="AI42" i="1"/>
  <c r="AE42" i="1"/>
  <c r="H36" i="1"/>
  <c r="H47" i="1"/>
  <c r="H58" i="1"/>
  <c r="H69" i="1"/>
  <c r="H82" i="1"/>
  <c r="H79" i="1"/>
  <c r="H93" i="1"/>
  <c r="H104" i="1"/>
  <c r="H115" i="1"/>
  <c r="H126" i="1"/>
  <c r="H137" i="1"/>
  <c r="H148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<sst xmlns="http://schemas.openxmlformats.org/spreadsheetml/2006/main" count="723" uniqueCount="116">
  <si>
    <t>A/E VOLLEYBALL LEAGUE - OUTDOOR LEVEL R - 3 - SUMMER 2025</t>
  </si>
  <si>
    <t>Team #</t>
  </si>
  <si>
    <t xml:space="preserve">Team Name       </t>
  </si>
  <si>
    <t>Firm Name</t>
  </si>
  <si>
    <t xml:space="preserve">Team Captain       </t>
  </si>
  <si>
    <t xml:space="preserve"> </t>
  </si>
  <si>
    <t xml:space="preserve">Eatin' Ace           </t>
  </si>
  <si>
    <t>Megan</t>
  </si>
  <si>
    <t xml:space="preserve">Rainey     </t>
  </si>
  <si>
    <t>Riker's Beard</t>
  </si>
  <si>
    <t>Philip</t>
  </si>
  <si>
    <t xml:space="preserve">Wai          </t>
  </si>
  <si>
    <t>Pour Sports</t>
  </si>
  <si>
    <t>Kim</t>
  </si>
  <si>
    <t xml:space="preserve">Nesland  </t>
  </si>
  <si>
    <t>TeamWorks</t>
  </si>
  <si>
    <t>John</t>
  </si>
  <si>
    <t xml:space="preserve">Fletcher  </t>
  </si>
  <si>
    <t>Beers, Blocks, Battlestar Galactica</t>
  </si>
  <si>
    <t>Ben</t>
  </si>
  <si>
    <t xml:space="preserve">Todd         </t>
  </si>
  <si>
    <t>Hammer Time</t>
  </si>
  <si>
    <t>Dan</t>
  </si>
  <si>
    <t xml:space="preserve">Gulotta     </t>
  </si>
  <si>
    <t>Screaming Ninnies</t>
  </si>
  <si>
    <t xml:space="preserve">Victor </t>
  </si>
  <si>
    <t>Martinez</t>
  </si>
  <si>
    <t>Setters of Catan</t>
  </si>
  <si>
    <t>Taylor</t>
  </si>
  <si>
    <t>Wagemans</t>
  </si>
  <si>
    <t>Bump Set Beer</t>
  </si>
  <si>
    <t>Chris</t>
  </si>
  <si>
    <t xml:space="preserve">Aakre     </t>
  </si>
  <si>
    <t xml:space="preserve">Nets Zero         </t>
  </si>
  <si>
    <t>Perkins&amp;Will</t>
  </si>
  <si>
    <t xml:space="preserve">Anastasia </t>
  </si>
  <si>
    <t xml:space="preserve">Silagy     </t>
  </si>
  <si>
    <t xml:space="preserve">MilliHitters         </t>
  </si>
  <si>
    <t>Milliman</t>
  </si>
  <si>
    <t>Ranen</t>
  </si>
  <si>
    <t>Oomen-Danckert</t>
  </si>
  <si>
    <t>Serving Looks</t>
  </si>
  <si>
    <t>Robert</t>
  </si>
  <si>
    <t xml:space="preserve">Furlong     </t>
  </si>
  <si>
    <t>Old kids on the block</t>
  </si>
  <si>
    <t xml:space="preserve">Samantha </t>
  </si>
  <si>
    <t xml:space="preserve">Bronner    </t>
  </si>
  <si>
    <t xml:space="preserve">The Sunflowers </t>
  </si>
  <si>
    <t>Frances</t>
  </si>
  <si>
    <t xml:space="preserve">Coppa     </t>
  </si>
  <si>
    <t>Net Duties - Teams 1 - 6 in week 1, Teams 7 -12 in week 2, alternating weeks after that</t>
  </si>
  <si>
    <t>PLEASE ENTER NUMBER OF WINS UNDER YOUR TEAM # IN 24 HRS.</t>
  </si>
  <si>
    <t>Teams with net duty shall set up the net indicated in game 1 by 6:30 PM and then MAY rotate in the subsequent games</t>
  </si>
  <si>
    <t>All matches are a single game to 25 win by 2, 27 max using rally scoring.  Change sides at 13 points</t>
  </si>
  <si>
    <t xml:space="preserve">Results are missing in schedule or wins do not match schedule.             </t>
  </si>
  <si>
    <t xml:space="preserve">Please keep notes on your games and highlight the winning team in green below and the total wins for your team to right. </t>
  </si>
  <si>
    <t xml:space="preserve">   League confirmed that it matches results     </t>
  </si>
  <si>
    <t>Denotes the winning team.(Either team can use Light Green 'fill' for winning team  -  Please post within 24 hours.</t>
  </si>
  <si>
    <t xml:space="preserve">   League entered the results and must be changed to Dark Green 'fill' within 2 weeks if you concur.              </t>
  </si>
  <si>
    <t>Results are missing after 48 hours. (Either team can use Light Green 'fill' for winning team)</t>
  </si>
  <si>
    <t xml:space="preserve">A/E VOLLEYBALL LEAGUE - OUTDOOR LEVEL R - 3 </t>
  </si>
  <si>
    <t>Location:</t>
  </si>
  <si>
    <t>Sandel</t>
  </si>
  <si>
    <t>Week 1</t>
  </si>
  <si>
    <t>Net Duties:</t>
  </si>
  <si>
    <t>*1 - 7</t>
  </si>
  <si>
    <t>Court</t>
  </si>
  <si>
    <t>DATE</t>
  </si>
  <si>
    <t>A</t>
  </si>
  <si>
    <t>VS</t>
  </si>
  <si>
    <t>B</t>
  </si>
  <si>
    <t>C</t>
  </si>
  <si>
    <t>D</t>
  </si>
  <si>
    <t>E</t>
  </si>
  <si>
    <t>F</t>
  </si>
  <si>
    <t>-</t>
  </si>
  <si>
    <t>G</t>
  </si>
  <si>
    <t>* Team 2 sets up court B, Team 6 sets up court F, Team 7 sets up G</t>
  </si>
  <si>
    <t>Week 2</t>
  </si>
  <si>
    <t xml:space="preserve"> 8 - 14</t>
  </si>
  <si>
    <t>Gm Totals</t>
  </si>
  <si>
    <t>Matches Played</t>
  </si>
  <si>
    <t>Percent Won</t>
  </si>
  <si>
    <t>Final Standings</t>
  </si>
  <si>
    <t>Coming to Tourn?</t>
  </si>
  <si>
    <t>Yes</t>
  </si>
  <si>
    <t>^</t>
  </si>
  <si>
    <t>Can bring a net?</t>
  </si>
  <si>
    <t>No</t>
  </si>
  <si>
    <t>Tournament Seed</t>
  </si>
  <si>
    <t>Week 3</t>
  </si>
  <si>
    <t>1 -7</t>
  </si>
  <si>
    <t>*</t>
  </si>
  <si>
    <t>Week 4</t>
  </si>
  <si>
    <t>*8 -14</t>
  </si>
  <si>
    <t>*Team 10 set up court C, Team 11 court D, Team 13 court F, Team 14 court G</t>
  </si>
  <si>
    <t>Week 5</t>
  </si>
  <si>
    <t>1 - 7</t>
  </si>
  <si>
    <t>No Official games on July 3</t>
  </si>
  <si>
    <t>Week 6</t>
  </si>
  <si>
    <t>8 - 14</t>
  </si>
  <si>
    <t>Week 7</t>
  </si>
  <si>
    <t>Week 8</t>
  </si>
  <si>
    <t>Week 9</t>
  </si>
  <si>
    <t>Week 10</t>
  </si>
  <si>
    <t>Week 11</t>
  </si>
  <si>
    <t>Rain Make-up</t>
  </si>
  <si>
    <t>Nets: Same as Rain out</t>
  </si>
  <si>
    <t>After Aug 13th, teams are free to schedule a practice or a srimmage on Aug. 20th</t>
  </si>
  <si>
    <t>Tournament on Sunday August 24th at Wallingford (4219 Wallingford Ave N)</t>
  </si>
  <si>
    <t>(TournamentCheck-in8AM,Nets up 8:30,Captains' Mtg 8:30,Mrn Pool 9AM,Lunch 11:30,2nd Captains' Mtg 12:15, PM Pool 12:30-3PM,Playoffs 3:30-5PM)</t>
  </si>
  <si>
    <t>All teams are expected to attend (no refunds) - Teams Seeded by Regular Season Record</t>
  </si>
  <si>
    <t>\</t>
  </si>
  <si>
    <t>H</t>
  </si>
  <si>
    <t>I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</si>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</sst>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[$-409]d\-mmm;@"/>
  </numFmts>
  <fonts count="31" x14ac:knownFonts="1">
    <font>
      <sz val="10"/>
      <name val="Arial"/>
    </font>
    <font>
      <b/>
      <sz val="1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14"/>
      <color indexed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70C0"/>
      <name val="Arial"/>
      <family val="2"/>
    </font>
    <font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70C0"/>
      <name val="Calibri"/>
      <family val="2"/>
      <scheme val="minor"/>
    </font>
    <font>
      <b/>
      <i/>
      <sz val="12"/>
      <color rgb="FFFF0000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2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</cellStyleXfs>
  <cellXfs count="291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Fill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Fill="1" applyAlignment="1">
      <alignment horizontal="left"/>
    </xf>
    <xf numFmtId="0" fontId="9" fillId="0" borderId="0" xfId="0" applyFont="1"/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6" fillId="0" borderId="12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6" fillId="0" borderId="0" xfId="0" applyFont="1" applyFill="1"/>
    <xf numFmtId="0" fontId="6" fillId="0" borderId="11" xfId="0" applyFont="1" applyFill="1" applyBorder="1" applyAlignment="1">
      <alignment horizontal="center"/>
    </xf>
    <xf numFmtId="0" fontId="16" fillId="0" borderId="0" xfId="0" applyFont="1"/>
    <xf numFmtId="0" fontId="15" fillId="0" borderId="0" xfId="2" applyFill="1"/>
    <xf numFmtId="0" fontId="14" fillId="0" borderId="0" xfId="1" applyFill="1"/>
    <xf numFmtId="0" fontId="17" fillId="0" borderId="0" xfId="0" applyFont="1" applyFill="1"/>
    <xf numFmtId="0" fontId="0" fillId="0" borderId="1" xfId="0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2" fillId="0" borderId="0" xfId="0" applyFont="1"/>
    <xf numFmtId="0" fontId="6" fillId="0" borderId="0" xfId="0" applyFont="1" applyFill="1" applyAlignment="1">
      <alignment vertical="center"/>
    </xf>
    <xf numFmtId="0" fontId="18" fillId="0" borderId="0" xfId="0" applyFont="1"/>
    <xf numFmtId="0" fontId="3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13" xfId="0" applyBorder="1"/>
    <xf numFmtId="0" fontId="12" fillId="0" borderId="0" xfId="0" applyFont="1" applyFill="1"/>
    <xf numFmtId="0" fontId="6" fillId="0" borderId="0" xfId="0" applyFont="1" applyBorder="1"/>
    <xf numFmtId="164" fontId="6" fillId="0" borderId="14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5" borderId="14" xfId="0" applyNumberFormat="1" applyFont="1" applyFill="1" applyBorder="1"/>
    <xf numFmtId="164" fontId="3" fillId="5" borderId="14" xfId="0" applyNumberFormat="1" applyFont="1" applyFill="1" applyBorder="1" applyAlignment="1">
      <alignment horizontal="left"/>
    </xf>
    <xf numFmtId="0" fontId="3" fillId="5" borderId="0" xfId="0" applyFont="1" applyFill="1"/>
    <xf numFmtId="49" fontId="3" fillId="5" borderId="14" xfId="0" applyNumberFormat="1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0" fillId="0" borderId="0" xfId="0" applyBorder="1"/>
    <xf numFmtId="0" fontId="6" fillId="0" borderId="20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20" fillId="0" borderId="0" xfId="0" applyFont="1" applyAlignment="1"/>
    <xf numFmtId="0" fontId="6" fillId="5" borderId="31" xfId="0" applyFont="1" applyFill="1" applyBorder="1" applyAlignment="1">
      <alignment horizontal="center"/>
    </xf>
    <xf numFmtId="0" fontId="10" fillId="6" borderId="0" xfId="0" applyFont="1" applyFill="1" applyAlignment="1">
      <alignment horizontal="left"/>
    </xf>
    <xf numFmtId="0" fontId="0" fillId="6" borderId="0" xfId="0" applyFill="1"/>
    <xf numFmtId="0" fontId="0" fillId="6" borderId="0" xfId="0" applyFill="1" applyAlignment="1">
      <alignment horizontal="left"/>
    </xf>
    <xf numFmtId="0" fontId="0" fillId="6" borderId="0" xfId="0" applyFill="1" applyAlignment="1">
      <alignment horizontal="right"/>
    </xf>
    <xf numFmtId="0" fontId="3" fillId="0" borderId="31" xfId="0" applyFont="1" applyBorder="1" applyAlignment="1">
      <alignment horizontal="center"/>
    </xf>
    <xf numFmtId="164" fontId="0" fillId="5" borderId="31" xfId="0" applyNumberFormat="1" applyFill="1" applyBorder="1"/>
    <xf numFmtId="0" fontId="0" fillId="5" borderId="31" xfId="0" applyFill="1" applyBorder="1" applyAlignment="1">
      <alignment horizontal="left"/>
    </xf>
    <xf numFmtId="0" fontId="6" fillId="0" borderId="31" xfId="0" applyFont="1" applyBorder="1" applyAlignment="1">
      <alignment horizontal="center"/>
    </xf>
    <xf numFmtId="164" fontId="3" fillId="5" borderId="31" xfId="0" applyNumberFormat="1" applyFont="1" applyFill="1" applyBorder="1" applyAlignment="1">
      <alignment horizontal="left"/>
    </xf>
    <xf numFmtId="164" fontId="0" fillId="5" borderId="31" xfId="0" applyNumberForma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19" fillId="4" borderId="9" xfId="0" applyFont="1" applyFill="1" applyBorder="1" applyAlignment="1">
      <alignment horizontal="center"/>
    </xf>
    <xf numFmtId="0" fontId="10" fillId="0" borderId="0" xfId="0" applyFont="1"/>
    <xf numFmtId="0" fontId="6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1" fillId="0" borderId="0" xfId="0" applyFont="1" applyFill="1"/>
    <xf numFmtId="0" fontId="18" fillId="0" borderId="0" xfId="0" applyFont="1" applyFill="1"/>
    <xf numFmtId="0" fontId="0" fillId="8" borderId="32" xfId="0" applyFill="1" applyBorder="1"/>
    <xf numFmtId="0" fontId="0" fillId="5" borderId="32" xfId="0" applyFill="1" applyBorder="1"/>
    <xf numFmtId="0" fontId="22" fillId="0" borderId="0" xfId="0" applyFont="1"/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165" fontId="6" fillId="0" borderId="0" xfId="0" applyNumberFormat="1" applyFont="1" applyFill="1" applyAlignment="1">
      <alignment horizontal="center"/>
    </xf>
    <xf numFmtId="0" fontId="6" fillId="0" borderId="26" xfId="0" applyFont="1" applyFill="1" applyBorder="1" applyAlignment="1">
      <alignment horizontal="center"/>
    </xf>
    <xf numFmtId="165" fontId="6" fillId="0" borderId="26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12" fillId="9" borderId="26" xfId="0" applyFont="1" applyFill="1" applyBorder="1" applyAlignment="1">
      <alignment horizontal="center"/>
    </xf>
    <xf numFmtId="165" fontId="6" fillId="6" borderId="26" xfId="0" applyNumberFormat="1" applyFont="1" applyFill="1" applyBorder="1" applyAlignment="1">
      <alignment horizontal="center"/>
    </xf>
    <xf numFmtId="0" fontId="6" fillId="10" borderId="26" xfId="0" applyFont="1" applyFill="1" applyBorder="1" applyAlignment="1">
      <alignment horizontal="center"/>
    </xf>
    <xf numFmtId="0" fontId="6" fillId="9" borderId="26" xfId="0" applyFont="1" applyFill="1" applyBorder="1" applyAlignment="1">
      <alignment horizontal="left"/>
    </xf>
    <xf numFmtId="0" fontId="6" fillId="9" borderId="26" xfId="0" applyFont="1" applyFill="1" applyBorder="1" applyAlignment="1">
      <alignment horizontal="center"/>
    </xf>
    <xf numFmtId="0" fontId="10" fillId="9" borderId="26" xfId="0" applyFont="1" applyFill="1" applyBorder="1" applyAlignment="1">
      <alignment horizontal="left" vertical="center"/>
    </xf>
    <xf numFmtId="0" fontId="10" fillId="9" borderId="26" xfId="0" applyFont="1" applyFill="1" applyBorder="1" applyAlignment="1">
      <alignment horizontal="center" wrapText="1"/>
    </xf>
    <xf numFmtId="0" fontId="10" fillId="9" borderId="27" xfId="0" applyFont="1" applyFill="1" applyBorder="1" applyAlignment="1">
      <alignment horizontal="left" vertical="center"/>
    </xf>
    <xf numFmtId="0" fontId="10" fillId="9" borderId="27" xfId="0" applyFont="1" applyFill="1" applyBorder="1" applyAlignment="1">
      <alignment horizontal="center" wrapText="1"/>
    </xf>
    <xf numFmtId="9" fontId="12" fillId="9" borderId="27" xfId="0" applyNumberFormat="1" applyFont="1" applyFill="1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wrapText="1"/>
    </xf>
    <xf numFmtId="0" fontId="3" fillId="0" borderId="25" xfId="0" applyFont="1" applyFill="1" applyBorder="1" applyAlignment="1">
      <alignment horizontal="center"/>
    </xf>
    <xf numFmtId="0" fontId="10" fillId="0" borderId="26" xfId="0" applyFont="1" applyBorder="1" applyAlignment="1">
      <alignment horizontal="left" vertical="center"/>
    </xf>
    <xf numFmtId="0" fontId="10" fillId="0" borderId="26" xfId="0" applyFont="1" applyBorder="1" applyAlignment="1">
      <alignment horizontal="center" wrapText="1"/>
    </xf>
    <xf numFmtId="0" fontId="3" fillId="0" borderId="26" xfId="0" applyFont="1" applyFill="1" applyBorder="1" applyAlignment="1">
      <alignment horizontal="center"/>
    </xf>
    <xf numFmtId="0" fontId="20" fillId="0" borderId="26" xfId="0" applyFont="1" applyFill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10" borderId="23" xfId="0" applyFont="1" applyFill="1" applyBorder="1" applyAlignment="1">
      <alignment horizontal="center"/>
    </xf>
    <xf numFmtId="0" fontId="12" fillId="9" borderId="23" xfId="0" applyFont="1" applyFill="1" applyBorder="1" applyAlignment="1">
      <alignment horizontal="center"/>
    </xf>
    <xf numFmtId="9" fontId="12" fillId="9" borderId="29" xfId="0" applyNumberFormat="1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6" fillId="0" borderId="26" xfId="0" applyFont="1" applyBorder="1"/>
    <xf numFmtId="0" fontId="24" fillId="0" borderId="0" xfId="0" applyFont="1"/>
    <xf numFmtId="0" fontId="24" fillId="0" borderId="0" xfId="0" applyFont="1" applyFill="1"/>
    <xf numFmtId="0" fontId="12" fillId="0" borderId="1" xfId="0" applyFont="1" applyBorder="1"/>
    <xf numFmtId="0" fontId="7" fillId="0" borderId="0" xfId="0" applyFont="1"/>
    <xf numFmtId="0" fontId="25" fillId="4" borderId="0" xfId="0" applyFont="1" applyFill="1" applyAlignment="1">
      <alignment horizontal="left"/>
    </xf>
    <xf numFmtId="0" fontId="0" fillId="4" borderId="0" xfId="0" applyFill="1"/>
    <xf numFmtId="0" fontId="13" fillId="4" borderId="0" xfId="0" applyFont="1" applyFill="1" applyAlignment="1">
      <alignment horizontal="center"/>
    </xf>
    <xf numFmtId="0" fontId="26" fillId="4" borderId="0" xfId="0" applyFont="1" applyFill="1"/>
    <xf numFmtId="0" fontId="7" fillId="0" borderId="0" xfId="0" applyFont="1" applyAlignment="1">
      <alignment horizontal="left"/>
    </xf>
    <xf numFmtId="0" fontId="0" fillId="11" borderId="32" xfId="0" applyFill="1" applyBorder="1" applyAlignment="1">
      <alignment horizontal="center"/>
    </xf>
    <xf numFmtId="0" fontId="23" fillId="0" borderId="0" xfId="0" applyFont="1" applyAlignment="1">
      <alignment horizontal="left"/>
    </xf>
    <xf numFmtId="0" fontId="0" fillId="8" borderId="32" xfId="0" applyFill="1" applyBorder="1" applyAlignment="1">
      <alignment horizontal="center"/>
    </xf>
    <xf numFmtId="0" fontId="27" fillId="0" borderId="0" xfId="0" applyFont="1"/>
    <xf numFmtId="0" fontId="6" fillId="5" borderId="6" xfId="0" applyFont="1" applyFill="1" applyBorder="1" applyAlignment="1">
      <alignment horizontal="left"/>
    </xf>
    <xf numFmtId="0" fontId="6" fillId="5" borderId="0" xfId="0" applyFont="1" applyFill="1"/>
    <xf numFmtId="0" fontId="6" fillId="0" borderId="0" xfId="0" applyFont="1" applyFill="1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10" fillId="0" borderId="0" xfId="0" applyFont="1" applyBorder="1"/>
    <xf numFmtId="0" fontId="0" fillId="0" borderId="30" xfId="0" applyBorder="1" applyAlignment="1">
      <alignment horizontal="right"/>
    </xf>
    <xf numFmtId="0" fontId="0" fillId="0" borderId="30" xfId="0" applyBorder="1"/>
    <xf numFmtId="0" fontId="0" fillId="0" borderId="30" xfId="0" applyBorder="1" applyAlignment="1">
      <alignment horizontal="left"/>
    </xf>
    <xf numFmtId="0" fontId="10" fillId="0" borderId="30" xfId="0" applyFont="1" applyBorder="1"/>
    <xf numFmtId="0" fontId="3" fillId="0" borderId="0" xfId="0" applyFont="1" applyFill="1" applyAlignment="1">
      <alignment horizontal="center"/>
    </xf>
    <xf numFmtId="0" fontId="28" fillId="0" borderId="0" xfId="0" applyFont="1"/>
    <xf numFmtId="0" fontId="6" fillId="11" borderId="8" xfId="0" applyFont="1" applyFill="1" applyBorder="1" applyAlignment="1">
      <alignment horizontal="center"/>
    </xf>
    <xf numFmtId="0" fontId="6" fillId="11" borderId="9" xfId="0" applyFont="1" applyFill="1" applyBorder="1" applyAlignment="1">
      <alignment horizontal="center"/>
    </xf>
    <xf numFmtId="0" fontId="6" fillId="11" borderId="5" xfId="0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/>
    </xf>
    <xf numFmtId="0" fontId="6" fillId="11" borderId="7" xfId="0" applyFont="1" applyFill="1" applyBorder="1" applyAlignment="1">
      <alignment horizontal="center"/>
    </xf>
    <xf numFmtId="0" fontId="6" fillId="11" borderId="20" xfId="0" applyFont="1" applyFill="1" applyBorder="1" applyAlignment="1">
      <alignment horizontal="center"/>
    </xf>
    <xf numFmtId="0" fontId="23" fillId="11" borderId="2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0" fontId="6" fillId="11" borderId="15" xfId="0" applyFont="1" applyFill="1" applyBorder="1" applyAlignment="1">
      <alignment horizontal="center"/>
    </xf>
    <xf numFmtId="0" fontId="6" fillId="11" borderId="17" xfId="0" applyFont="1" applyFill="1" applyBorder="1" applyAlignment="1">
      <alignment horizontal="center"/>
    </xf>
    <xf numFmtId="0" fontId="6" fillId="11" borderId="11" xfId="0" applyFont="1" applyFill="1" applyBorder="1" applyAlignment="1">
      <alignment horizontal="center"/>
    </xf>
    <xf numFmtId="0" fontId="6" fillId="11" borderId="12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6" fillId="7" borderId="26" xfId="0" applyFont="1" applyFill="1" applyBorder="1" applyAlignment="1">
      <alignment horizontal="center"/>
    </xf>
    <xf numFmtId="0" fontId="23" fillId="7" borderId="26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29" fillId="7" borderId="26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/>
    </xf>
    <xf numFmtId="0" fontId="6" fillId="5" borderId="26" xfId="0" applyFont="1" applyFill="1" applyBorder="1" applyAlignment="1">
      <alignment horizontal="center"/>
    </xf>
    <xf numFmtId="0" fontId="6" fillId="12" borderId="26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12" fillId="7" borderId="26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0" fontId="6" fillId="7" borderId="26" xfId="0" applyFont="1" applyFill="1" applyBorder="1" applyAlignment="1">
      <alignment horizontal="center" vertical="center"/>
    </xf>
    <xf numFmtId="0" fontId="30" fillId="0" borderId="0" xfId="0" applyFont="1"/>
    <xf numFmtId="0" fontId="0" fillId="7" borderId="35" xfId="0" applyFill="1" applyBorder="1"/>
    <xf numFmtId="0" fontId="6" fillId="4" borderId="36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6" fillId="11" borderId="0" xfId="0" applyFont="1" applyFill="1" applyBorder="1" applyAlignment="1">
      <alignment horizontal="center"/>
    </xf>
    <xf numFmtId="0" fontId="6" fillId="11" borderId="36" xfId="0" applyFont="1" applyFill="1" applyBorder="1" applyAlignment="1">
      <alignment horizontal="center"/>
    </xf>
    <xf numFmtId="0" fontId="6" fillId="11" borderId="37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11" borderId="40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23" fillId="11" borderId="42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6" fillId="11" borderId="44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11" borderId="47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6" fillId="11" borderId="41" xfId="0" applyFont="1" applyFill="1" applyBorder="1" applyAlignment="1">
      <alignment horizontal="center"/>
    </xf>
    <xf numFmtId="0" fontId="6" fillId="0" borderId="48" xfId="0" applyFont="1" applyFill="1" applyBorder="1" applyAlignment="1">
      <alignment horizontal="center"/>
    </xf>
    <xf numFmtId="0" fontId="6" fillId="0" borderId="49" xfId="0" applyFont="1" applyFill="1" applyBorder="1" applyAlignment="1">
      <alignment horizontal="center"/>
    </xf>
    <xf numFmtId="0" fontId="6" fillId="11" borderId="50" xfId="0" applyFont="1" applyFill="1" applyBorder="1" applyAlignment="1">
      <alignment horizontal="center"/>
    </xf>
    <xf numFmtId="0" fontId="6" fillId="11" borderId="16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6" fillId="11" borderId="42" xfId="0" applyFont="1" applyFill="1" applyBorder="1" applyAlignment="1">
      <alignment horizontal="center"/>
    </xf>
    <xf numFmtId="0" fontId="6" fillId="11" borderId="53" xfId="0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11" borderId="55" xfId="0" applyFont="1" applyFill="1" applyBorder="1" applyAlignment="1">
      <alignment horizontal="center"/>
    </xf>
    <xf numFmtId="0" fontId="6" fillId="0" borderId="56" xfId="0" applyFont="1" applyFill="1" applyBorder="1" applyAlignment="1">
      <alignment horizontal="center"/>
    </xf>
    <xf numFmtId="0" fontId="6" fillId="0" borderId="57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11" borderId="43" xfId="0" applyFont="1" applyFill="1" applyBorder="1" applyAlignment="1">
      <alignment horizontal="center"/>
    </xf>
    <xf numFmtId="0" fontId="6" fillId="0" borderId="44" xfId="0" applyFont="1" applyFill="1" applyBorder="1" applyAlignment="1">
      <alignment horizontal="center"/>
    </xf>
    <xf numFmtId="0" fontId="6" fillId="11" borderId="45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11" borderId="48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/>
    </xf>
    <xf numFmtId="0" fontId="6" fillId="11" borderId="38" xfId="0" applyFont="1" applyFill="1" applyBorder="1" applyAlignment="1">
      <alignment horizontal="center"/>
    </xf>
    <xf numFmtId="0" fontId="6" fillId="11" borderId="52" xfId="0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0" fontId="6" fillId="11" borderId="31" xfId="0" applyFont="1" applyFill="1" applyBorder="1" applyAlignment="1">
      <alignment horizontal="center"/>
    </xf>
    <xf numFmtId="0" fontId="6" fillId="4" borderId="39" xfId="0" applyFont="1" applyFill="1" applyBorder="1" applyAlignment="1">
      <alignment horizontal="center"/>
    </xf>
    <xf numFmtId="0" fontId="6" fillId="0" borderId="58" xfId="0" applyFont="1" applyFill="1" applyBorder="1" applyAlignment="1">
      <alignment horizontal="center"/>
    </xf>
    <xf numFmtId="0" fontId="6" fillId="0" borderId="59" xfId="0" applyFont="1" applyFill="1" applyBorder="1" applyAlignment="1">
      <alignment horizontal="center"/>
    </xf>
    <xf numFmtId="0" fontId="6" fillId="11" borderId="60" xfId="0" applyFont="1" applyFill="1" applyBorder="1" applyAlignment="1">
      <alignment horizontal="center"/>
    </xf>
    <xf numFmtId="0" fontId="23" fillId="11" borderId="5" xfId="0" applyFont="1" applyFill="1" applyBorder="1" applyAlignment="1">
      <alignment horizontal="center"/>
    </xf>
    <xf numFmtId="0" fontId="6" fillId="11" borderId="18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4" borderId="37" xfId="0" applyFont="1" applyFill="1" applyBorder="1" applyAlignment="1">
      <alignment horizontal="center"/>
    </xf>
    <xf numFmtId="0" fontId="6" fillId="11" borderId="39" xfId="0" applyFont="1" applyFill="1" applyBorder="1" applyAlignment="1">
      <alignment horizontal="center"/>
    </xf>
    <xf numFmtId="0" fontId="6" fillId="11" borderId="46" xfId="0" applyFont="1" applyFill="1" applyBorder="1" applyAlignment="1">
      <alignment horizontal="center"/>
    </xf>
    <xf numFmtId="0" fontId="6" fillId="0" borderId="47" xfId="0" applyFont="1" applyFill="1" applyBorder="1" applyAlignment="1">
      <alignment horizontal="center"/>
    </xf>
    <xf numFmtId="0" fontId="6" fillId="11" borderId="61" xfId="0" applyFont="1" applyFill="1" applyBorder="1" applyAlignment="1">
      <alignment horizontal="center"/>
    </xf>
    <xf numFmtId="0" fontId="6" fillId="0" borderId="62" xfId="0" applyFont="1" applyFill="1" applyBorder="1" applyAlignment="1">
      <alignment horizontal="center"/>
    </xf>
    <xf numFmtId="0" fontId="6" fillId="11" borderId="10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11" borderId="14" xfId="0" applyFont="1" applyFill="1" applyBorder="1" applyAlignment="1">
      <alignment horizontal="center"/>
    </xf>
    <xf numFmtId="0" fontId="6" fillId="7" borderId="32" xfId="0" applyFont="1" applyFill="1" applyBorder="1" applyAlignment="1">
      <alignment horizontal="center"/>
    </xf>
    <xf numFmtId="0" fontId="29" fillId="7" borderId="35" xfId="0" applyFont="1" applyFill="1" applyBorder="1" applyAlignment="1">
      <alignment horizontal="center"/>
    </xf>
    <xf numFmtId="1" fontId="6" fillId="11" borderId="8" xfId="0" applyNumberFormat="1" applyFont="1" applyFill="1" applyBorder="1" applyAlignment="1">
      <alignment horizontal="center"/>
    </xf>
    <xf numFmtId="0" fontId="23" fillId="11" borderId="8" xfId="0" applyFont="1" applyFill="1" applyBorder="1" applyAlignment="1">
      <alignment horizontal="center"/>
    </xf>
    <xf numFmtId="0" fontId="19" fillId="7" borderId="26" xfId="0" applyFont="1" applyFill="1" applyBorder="1" applyAlignment="1">
      <alignment horizontal="center"/>
    </xf>
    <xf numFmtId="0" fontId="6" fillId="13" borderId="2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8" borderId="1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21" xfId="0" applyNumberFormat="1" applyFont="1" applyBorder="1" applyAlignment="1">
      <alignment horizontal="center"/>
    </xf>
    <xf numFmtId="165" fontId="3" fillId="0" borderId="22" xfId="0" applyNumberFormat="1" applyFont="1" applyBorder="1" applyAlignment="1">
      <alignment horizontal="center"/>
    </xf>
    <xf numFmtId="18" fontId="6" fillId="0" borderId="3" xfId="0" applyNumberFormat="1" applyFont="1" applyBorder="1" applyAlignment="1">
      <alignment horizontal="center"/>
    </xf>
    <xf numFmtId="18" fontId="6" fillId="0" borderId="21" xfId="0" applyNumberFormat="1" applyFont="1" applyBorder="1" applyAlignment="1">
      <alignment horizontal="center"/>
    </xf>
    <xf numFmtId="18" fontId="6" fillId="0" borderId="2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8" fontId="6" fillId="0" borderId="24" xfId="0" applyNumberFormat="1" applyFont="1" applyBorder="1" applyAlignment="1">
      <alignment horizontal="center"/>
    </xf>
    <xf numFmtId="18" fontId="6" fillId="0" borderId="30" xfId="0" applyNumberFormat="1" applyFont="1" applyBorder="1" applyAlignment="1">
      <alignment horizontal="center"/>
    </xf>
    <xf numFmtId="18" fontId="6" fillId="0" borderId="51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3">
    <cellStyle name="Bad" xfId="1" builtinId="27"/>
    <cellStyle name="Good" xfId="2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64"/>
  <sheetViews>
    <sheetView tabSelected="1" zoomScale="104" zoomScaleNormal="131" workbookViewId="0">
      <pane ySplit="3" topLeftCell="A28" activePane="bottomLeft" state="frozen"/>
      <selection activeCell="E1" sqref="E1"/>
      <selection pane="bottomLeft" activeCell="AJ35" sqref="AJ35"/>
    </sheetView>
  </sheetViews>
  <sheetFormatPr defaultRowHeight="15" x14ac:dyDescent="0.25"/>
  <cols>
    <col min="2" max="2" width="9.140625" style="6" customWidth="1"/>
    <col min="3" max="3" width="4.42578125" customWidth="1"/>
    <col min="4" max="4" width="9.140625" style="3" customWidth="1"/>
    <col min="5" max="5" width="9.140625" style="6" customWidth="1"/>
    <col min="6" max="6" width="4" customWidth="1"/>
    <col min="7" max="7" width="9.85546875" style="3" customWidth="1"/>
    <col min="8" max="8" width="9.140625" style="6" customWidth="1"/>
    <col min="9" max="9" width="4" customWidth="1"/>
    <col min="10" max="10" width="9.140625" style="3" customWidth="1"/>
    <col min="11" max="11" width="9.140625" style="6" customWidth="1"/>
    <col min="12" max="12" width="4" customWidth="1"/>
    <col min="13" max="13" width="9.140625" style="3" customWidth="1"/>
    <col min="15" max="15" width="4.85546875" customWidth="1"/>
    <col min="16" max="16" width="9.7109375" customWidth="1"/>
    <col min="17" max="17" width="7.5703125" customWidth="1"/>
    <col min="18" max="18" width="6.7109375" customWidth="1"/>
    <col min="19" max="20" width="3.7109375" style="43" customWidth="1"/>
    <col min="21" max="21" width="9.7109375" style="2" customWidth="1"/>
    <col min="22" max="22" width="9.7109375" style="44" customWidth="1"/>
    <col min="23" max="23" width="9.7109375" style="2" customWidth="1"/>
    <col min="24" max="24" width="9.7109375" style="44" customWidth="1"/>
    <col min="25" max="25" width="10.5703125" style="44" customWidth="1"/>
    <col min="26" max="26" width="10.7109375" style="2" customWidth="1"/>
    <col min="27" max="27" width="9.7109375" style="43" customWidth="1"/>
    <col min="28" max="28" width="9.7109375" customWidth="1"/>
    <col min="29" max="29" width="9.7109375" style="44" customWidth="1"/>
    <col min="30" max="31" width="9.7109375" customWidth="1"/>
    <col min="32" max="32" width="9.7109375" style="44" customWidth="1"/>
    <col min="33" max="36" width="9.7109375" customWidth="1"/>
  </cols>
  <sheetData>
    <row r="1" spans="1:38" s="5" customFormat="1" ht="23.25" x14ac:dyDescent="0.35">
      <c r="A1" s="285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7"/>
    </row>
    <row r="2" spans="1:38" ht="14.25" x14ac:dyDescent="0.2">
      <c r="A2" s="8"/>
      <c r="B2" s="9"/>
      <c r="C2" s="8"/>
      <c r="D2" s="10" t="s">
        <v>1</v>
      </c>
      <c r="E2" s="10" t="s">
        <v>2</v>
      </c>
      <c r="F2" s="11"/>
      <c r="G2" s="12"/>
      <c r="H2" s="46"/>
      <c r="I2" s="288" t="s">
        <v>3</v>
      </c>
      <c r="J2" s="288"/>
      <c r="K2" s="9"/>
      <c r="L2" s="10" t="s">
        <v>4</v>
      </c>
      <c r="M2" s="12"/>
      <c r="N2" s="14" t="s">
        <v>5</v>
      </c>
      <c r="O2" s="1"/>
      <c r="P2" s="55"/>
      <c r="S2"/>
      <c r="T2" s="2"/>
      <c r="U2" s="10" t="s">
        <v>1</v>
      </c>
      <c r="V2" s="10" t="s">
        <v>2</v>
      </c>
      <c r="W2" s="11"/>
      <c r="X2" s="12"/>
      <c r="Y2" s="10"/>
      <c r="Z2" s="10" t="s">
        <v>4</v>
      </c>
      <c r="AA2" s="157"/>
      <c r="AB2" s="1"/>
      <c r="AC2"/>
      <c r="AF2"/>
      <c r="AI2" s="2"/>
      <c r="AJ2" s="2"/>
      <c r="AK2" s="2"/>
      <c r="AL2" s="2"/>
    </row>
    <row r="3" spans="1:38" s="2" customFormat="1" ht="15.75" x14ac:dyDescent="0.25">
      <c r="B3" s="7"/>
      <c r="C3" s="2" t="s">
        <v>5</v>
      </c>
      <c r="D3" s="47">
        <v>1</v>
      </c>
      <c r="E3" s="106" t="s">
        <v>6</v>
      </c>
      <c r="F3"/>
      <c r="G3" s="49"/>
      <c r="H3" s="15"/>
      <c r="I3"/>
      <c r="J3" s="15"/>
      <c r="K3" s="15"/>
      <c r="L3" s="15" t="s">
        <v>7</v>
      </c>
      <c r="M3" s="15"/>
      <c r="N3" s="15" t="s">
        <v>8</v>
      </c>
      <c r="O3" s="42"/>
      <c r="P3"/>
      <c r="Q3"/>
      <c r="U3" s="105">
        <v>1</v>
      </c>
      <c r="V3" s="106" t="s">
        <v>6</v>
      </c>
      <c r="W3"/>
      <c r="X3"/>
      <c r="Y3" s="15"/>
      <c r="Z3" s="15" t="s">
        <v>7</v>
      </c>
      <c r="AA3" s="15" t="s">
        <v>8</v>
      </c>
      <c r="AB3" s="15"/>
      <c r="AC3"/>
      <c r="AD3"/>
      <c r="AE3"/>
      <c r="AF3"/>
      <c r="AG3"/>
      <c r="AH3"/>
    </row>
    <row r="4" spans="1:38" s="2" customFormat="1" ht="15.75" x14ac:dyDescent="0.25">
      <c r="B4" s="7"/>
      <c r="D4" s="47">
        <v>2</v>
      </c>
      <c r="E4" s="106" t="s">
        <v>9</v>
      </c>
      <c r="F4"/>
      <c r="G4" s="49"/>
      <c r="H4" s="15"/>
      <c r="I4"/>
      <c r="J4" s="15"/>
      <c r="K4" s="40"/>
      <c r="L4" s="15" t="s">
        <v>10</v>
      </c>
      <c r="M4" s="15"/>
      <c r="N4" s="15" t="s">
        <v>11</v>
      </c>
      <c r="O4" s="42"/>
      <c r="P4"/>
      <c r="Q4"/>
      <c r="U4" s="105">
        <v>2</v>
      </c>
      <c r="V4" s="106" t="s">
        <v>9</v>
      </c>
      <c r="W4"/>
      <c r="X4"/>
      <c r="Y4" s="15"/>
      <c r="Z4" s="15" t="s">
        <v>10</v>
      </c>
      <c r="AA4" s="15" t="s">
        <v>11</v>
      </c>
      <c r="AB4" s="15"/>
      <c r="AC4"/>
      <c r="AD4"/>
      <c r="AE4"/>
      <c r="AF4"/>
      <c r="AG4"/>
      <c r="AH4"/>
    </row>
    <row r="5" spans="1:38" s="2" customFormat="1" ht="15.75" x14ac:dyDescent="0.25">
      <c r="B5" s="7"/>
      <c r="D5" s="47">
        <v>3</v>
      </c>
      <c r="E5" s="106" t="s">
        <v>12</v>
      </c>
      <c r="F5"/>
      <c r="G5" s="49"/>
      <c r="H5" s="15"/>
      <c r="I5"/>
      <c r="J5" s="15"/>
      <c r="K5" s="15"/>
      <c r="L5" s="15" t="s">
        <v>13</v>
      </c>
      <c r="M5" s="15"/>
      <c r="N5" s="15" t="s">
        <v>14</v>
      </c>
      <c r="O5" s="42"/>
      <c r="P5"/>
      <c r="Q5"/>
      <c r="U5" s="105">
        <v>3</v>
      </c>
      <c r="V5" s="106" t="s">
        <v>12</v>
      </c>
      <c r="W5"/>
      <c r="X5"/>
      <c r="Y5" s="15"/>
      <c r="Z5" s="15" t="s">
        <v>13</v>
      </c>
      <c r="AA5" s="15" t="s">
        <v>14</v>
      </c>
      <c r="AB5" s="15"/>
      <c r="AC5"/>
      <c r="AD5"/>
      <c r="AE5"/>
      <c r="AF5"/>
      <c r="AG5"/>
      <c r="AH5"/>
    </row>
    <row r="6" spans="1:38" s="2" customFormat="1" ht="15.75" x14ac:dyDescent="0.25">
      <c r="B6" s="7"/>
      <c r="D6" s="47">
        <v>4</v>
      </c>
      <c r="E6" s="106" t="s">
        <v>15</v>
      </c>
      <c r="F6"/>
      <c r="G6" s="40"/>
      <c r="H6" s="15"/>
      <c r="I6"/>
      <c r="J6" s="15"/>
      <c r="K6" s="40"/>
      <c r="L6" s="15" t="s">
        <v>16</v>
      </c>
      <c r="M6" s="15"/>
      <c r="N6" s="15" t="s">
        <v>17</v>
      </c>
      <c r="O6" s="42"/>
      <c r="P6"/>
      <c r="Q6"/>
      <c r="U6" s="105">
        <v>4</v>
      </c>
      <c r="V6" s="106" t="s">
        <v>15</v>
      </c>
      <c r="W6"/>
      <c r="X6"/>
      <c r="Y6" s="15"/>
      <c r="Z6" s="15" t="s">
        <v>16</v>
      </c>
      <c r="AA6" s="15" t="s">
        <v>17</v>
      </c>
      <c r="AB6" s="15"/>
      <c r="AC6"/>
      <c r="AD6"/>
      <c r="AE6"/>
      <c r="AF6"/>
      <c r="AG6"/>
      <c r="AH6"/>
    </row>
    <row r="7" spans="1:38" s="2" customFormat="1" ht="15.75" x14ac:dyDescent="0.25">
      <c r="B7" s="7"/>
      <c r="D7" s="47">
        <v>5</v>
      </c>
      <c r="E7" s="106" t="s">
        <v>18</v>
      </c>
      <c r="G7" s="49"/>
      <c r="H7" s="15"/>
      <c r="I7"/>
      <c r="J7" s="15"/>
      <c r="L7" s="15" t="s">
        <v>19</v>
      </c>
      <c r="M7" s="15"/>
      <c r="N7" s="15" t="s">
        <v>20</v>
      </c>
      <c r="O7" s="42"/>
      <c r="P7"/>
      <c r="Q7"/>
      <c r="U7" s="105">
        <v>5</v>
      </c>
      <c r="V7" s="106" t="s">
        <v>18</v>
      </c>
      <c r="W7"/>
      <c r="X7"/>
      <c r="Y7" s="15"/>
      <c r="Z7" s="15" t="s">
        <v>19</v>
      </c>
      <c r="AA7" s="15" t="s">
        <v>20</v>
      </c>
      <c r="AB7" s="15"/>
      <c r="AC7"/>
      <c r="AD7"/>
      <c r="AE7"/>
      <c r="AF7"/>
      <c r="AG7"/>
      <c r="AH7"/>
    </row>
    <row r="8" spans="1:38" s="2" customFormat="1" ht="15.75" x14ac:dyDescent="0.25">
      <c r="B8" s="7"/>
      <c r="D8" s="47">
        <v>6</v>
      </c>
      <c r="E8" s="106" t="s">
        <v>21</v>
      </c>
      <c r="F8"/>
      <c r="G8" s="49"/>
      <c r="H8" s="15"/>
      <c r="I8"/>
      <c r="J8" s="15"/>
      <c r="L8" s="15" t="s">
        <v>22</v>
      </c>
      <c r="M8" s="15"/>
      <c r="N8" s="15" t="s">
        <v>23</v>
      </c>
      <c r="O8" s="42"/>
      <c r="P8"/>
      <c r="Q8"/>
      <c r="U8" s="105">
        <v>6</v>
      </c>
      <c r="V8" s="106" t="s">
        <v>21</v>
      </c>
      <c r="W8"/>
      <c r="X8"/>
      <c r="Y8" s="15"/>
      <c r="Z8" s="15" t="s">
        <v>22</v>
      </c>
      <c r="AA8" s="15" t="s">
        <v>23</v>
      </c>
      <c r="AB8" s="15"/>
      <c r="AC8"/>
      <c r="AD8"/>
      <c r="AE8"/>
      <c r="AF8"/>
      <c r="AG8"/>
      <c r="AH8"/>
    </row>
    <row r="9" spans="1:38" s="2" customFormat="1" ht="15.75" x14ac:dyDescent="0.25">
      <c r="B9" s="7"/>
      <c r="D9" s="47">
        <v>7</v>
      </c>
      <c r="E9" s="106" t="s">
        <v>24</v>
      </c>
      <c r="F9"/>
      <c r="G9" s="49"/>
      <c r="H9" s="15"/>
      <c r="I9"/>
      <c r="J9" s="15"/>
      <c r="L9" s="15" t="s">
        <v>25</v>
      </c>
      <c r="M9" s="15"/>
      <c r="N9" s="15" t="s">
        <v>26</v>
      </c>
      <c r="O9" s="42"/>
      <c r="P9"/>
      <c r="Q9"/>
      <c r="U9" s="105">
        <v>7</v>
      </c>
      <c r="V9" s="106" t="s">
        <v>24</v>
      </c>
      <c r="W9"/>
      <c r="X9"/>
      <c r="Y9" s="15"/>
      <c r="Z9" s="15" t="s">
        <v>25</v>
      </c>
      <c r="AA9" s="15" t="s">
        <v>26</v>
      </c>
      <c r="AB9" s="15"/>
      <c r="AC9"/>
      <c r="AD9"/>
      <c r="AE9"/>
      <c r="AF9"/>
      <c r="AG9"/>
      <c r="AH9"/>
    </row>
    <row r="10" spans="1:38" s="2" customFormat="1" ht="15.75" x14ac:dyDescent="0.25">
      <c r="B10" s="7"/>
      <c r="D10" s="47">
        <v>8</v>
      </c>
      <c r="E10" s="106" t="s">
        <v>27</v>
      </c>
      <c r="F10"/>
      <c r="G10" s="49"/>
      <c r="H10" s="15"/>
      <c r="I10"/>
      <c r="J10" s="15"/>
      <c r="K10" s="40"/>
      <c r="L10" s="15" t="s">
        <v>28</v>
      </c>
      <c r="M10" s="15"/>
      <c r="N10" s="15" t="s">
        <v>29</v>
      </c>
      <c r="O10" s="42"/>
      <c r="P10"/>
      <c r="Q10"/>
      <c r="U10" s="105">
        <v>8</v>
      </c>
      <c r="V10" s="106" t="s">
        <v>27</v>
      </c>
      <c r="W10"/>
      <c r="X10"/>
      <c r="Y10" s="15"/>
      <c r="Z10" s="15" t="s">
        <v>28</v>
      </c>
      <c r="AA10" s="15" t="s">
        <v>29</v>
      </c>
      <c r="AB10" s="15"/>
      <c r="AC10"/>
      <c r="AD10"/>
      <c r="AE10"/>
      <c r="AF10"/>
      <c r="AG10"/>
      <c r="AH10"/>
    </row>
    <row r="11" spans="1:38" s="2" customFormat="1" ht="15.75" x14ac:dyDescent="0.25">
      <c r="A11" s="56"/>
      <c r="B11" s="7"/>
      <c r="D11" s="47">
        <v>9</v>
      </c>
      <c r="E11" s="106" t="s">
        <v>30</v>
      </c>
      <c r="F11"/>
      <c r="G11" s="49"/>
      <c r="H11" s="15"/>
      <c r="I11"/>
      <c r="J11" s="15"/>
      <c r="L11" s="15" t="s">
        <v>31</v>
      </c>
      <c r="M11" s="155"/>
      <c r="N11" s="15" t="s">
        <v>32</v>
      </c>
      <c r="O11" s="42"/>
      <c r="P11"/>
      <c r="Q11"/>
      <c r="U11" s="105">
        <v>9</v>
      </c>
      <c r="V11" s="106" t="s">
        <v>30</v>
      </c>
      <c r="W11"/>
      <c r="X11"/>
      <c r="Y11" s="15"/>
      <c r="Z11" s="15" t="s">
        <v>31</v>
      </c>
      <c r="AA11" s="15" t="s">
        <v>32</v>
      </c>
      <c r="AB11" s="15"/>
      <c r="AC11"/>
      <c r="AD11"/>
      <c r="AE11"/>
      <c r="AF11"/>
      <c r="AG11"/>
      <c r="AH11"/>
    </row>
    <row r="12" spans="1:38" s="2" customFormat="1" ht="15.75" x14ac:dyDescent="0.25">
      <c r="B12" s="51"/>
      <c r="D12" s="47">
        <v>10</v>
      </c>
      <c r="E12" s="106" t="s">
        <v>33</v>
      </c>
      <c r="F12"/>
      <c r="G12" s="49"/>
      <c r="H12" s="15"/>
      <c r="I12" s="15" t="s">
        <v>34</v>
      </c>
      <c r="J12" s="15"/>
      <c r="L12" s="15" t="s">
        <v>35</v>
      </c>
      <c r="M12" s="155"/>
      <c r="N12" s="15" t="s">
        <v>36</v>
      </c>
      <c r="O12" s="42"/>
      <c r="P12"/>
      <c r="Q12"/>
      <c r="U12" s="105">
        <v>10</v>
      </c>
      <c r="V12" s="106" t="s">
        <v>33</v>
      </c>
      <c r="W12"/>
      <c r="X12"/>
      <c r="Y12" s="15"/>
      <c r="Z12" s="15" t="s">
        <v>35</v>
      </c>
      <c r="AA12" s="15" t="s">
        <v>36</v>
      </c>
      <c r="AB12" s="15"/>
      <c r="AC12"/>
      <c r="AD12"/>
      <c r="AE12"/>
      <c r="AF12"/>
      <c r="AG12"/>
      <c r="AH12"/>
    </row>
    <row r="13" spans="1:38" s="2" customFormat="1" ht="15.75" x14ac:dyDescent="0.25">
      <c r="B13" s="7"/>
      <c r="D13" s="47">
        <v>11</v>
      </c>
      <c r="E13" s="106" t="s">
        <v>37</v>
      </c>
      <c r="F13"/>
      <c r="G13" s="49"/>
      <c r="H13" s="15"/>
      <c r="I13" s="15" t="s">
        <v>38</v>
      </c>
      <c r="J13" s="15"/>
      <c r="K13" s="15"/>
      <c r="L13" s="15" t="s">
        <v>39</v>
      </c>
      <c r="N13" s="15" t="s">
        <v>40</v>
      </c>
      <c r="O13" s="45"/>
      <c r="P13"/>
      <c r="Q13"/>
      <c r="U13" s="105">
        <v>11</v>
      </c>
      <c r="V13" s="106" t="s">
        <v>37</v>
      </c>
      <c r="W13"/>
      <c r="X13"/>
      <c r="Y13" s="15"/>
      <c r="Z13" s="15" t="s">
        <v>39</v>
      </c>
      <c r="AA13" s="15" t="s">
        <v>40</v>
      </c>
      <c r="AB13" s="15"/>
      <c r="AC13"/>
      <c r="AD13"/>
      <c r="AE13"/>
      <c r="AF13"/>
      <c r="AG13"/>
      <c r="AH13"/>
    </row>
    <row r="14" spans="1:38" s="2" customFormat="1" ht="15.75" x14ac:dyDescent="0.25">
      <c r="B14" s="7"/>
      <c r="D14" s="47">
        <v>12</v>
      </c>
      <c r="E14" s="106" t="s">
        <v>41</v>
      </c>
      <c r="F14"/>
      <c r="G14" s="49"/>
      <c r="H14" s="15"/>
      <c r="I14" s="48"/>
      <c r="J14" s="15"/>
      <c r="L14" s="15" t="s">
        <v>42</v>
      </c>
      <c r="M14" s="156"/>
      <c r="N14" s="15" t="s">
        <v>43</v>
      </c>
      <c r="O14" s="42"/>
      <c r="P14"/>
      <c r="Q14"/>
      <c r="U14" s="105">
        <v>12</v>
      </c>
      <c r="V14" s="106" t="s">
        <v>41</v>
      </c>
      <c r="W14"/>
      <c r="X14"/>
      <c r="Y14" s="15"/>
      <c r="Z14" s="15" t="s">
        <v>42</v>
      </c>
      <c r="AA14" s="15" t="s">
        <v>43</v>
      </c>
      <c r="AB14" s="15"/>
      <c r="AC14"/>
      <c r="AD14"/>
      <c r="AE14"/>
      <c r="AF14"/>
      <c r="AG14"/>
      <c r="AH14"/>
    </row>
    <row r="15" spans="1:38" s="2" customFormat="1" ht="15.75" x14ac:dyDescent="0.25">
      <c r="B15" s="7"/>
      <c r="D15" s="47">
        <v>13</v>
      </c>
      <c r="E15" s="50" t="s">
        <v>44</v>
      </c>
      <c r="F15"/>
      <c r="G15" s="40"/>
      <c r="H15" s="15"/>
      <c r="I15"/>
      <c r="J15" s="15"/>
      <c r="L15" s="15" t="s">
        <v>45</v>
      </c>
      <c r="M15" s="156"/>
      <c r="N15" s="15" t="s">
        <v>46</v>
      </c>
      <c r="O15" s="45"/>
      <c r="P15"/>
      <c r="Q15"/>
      <c r="T15"/>
      <c r="U15" s="105">
        <v>13</v>
      </c>
      <c r="V15" s="50" t="s">
        <v>44</v>
      </c>
      <c r="W15"/>
      <c r="X15"/>
      <c r="Y15" s="15"/>
      <c r="Z15" s="15" t="s">
        <v>45</v>
      </c>
      <c r="AA15" s="15" t="s">
        <v>46</v>
      </c>
      <c r="AB15" s="15"/>
      <c r="AC15"/>
      <c r="AD15"/>
      <c r="AE15"/>
      <c r="AF15"/>
      <c r="AG15"/>
      <c r="AH15"/>
      <c r="AL15"/>
    </row>
    <row r="16" spans="1:38" s="2" customFormat="1" ht="15.75" x14ac:dyDescent="0.25">
      <c r="B16" s="7"/>
      <c r="D16" s="47">
        <v>14</v>
      </c>
      <c r="E16" s="107" t="s">
        <v>47</v>
      </c>
      <c r="F16"/>
      <c r="G16" s="49"/>
      <c r="H16" s="15"/>
      <c r="I16" s="15"/>
      <c r="J16" s="15"/>
      <c r="K16" s="15"/>
      <c r="L16" s="15" t="s">
        <v>48</v>
      </c>
      <c r="M16" s="155"/>
      <c r="N16" s="15" t="s">
        <v>49</v>
      </c>
      <c r="O16" s="42"/>
      <c r="P16"/>
      <c r="Q16"/>
      <c r="T16"/>
      <c r="U16" s="105">
        <v>14</v>
      </c>
      <c r="V16" s="107" t="s">
        <v>47</v>
      </c>
      <c r="W16"/>
      <c r="X16"/>
      <c r="Y16" s="15"/>
      <c r="Z16" s="15" t="s">
        <v>48</v>
      </c>
      <c r="AA16" s="15" t="s">
        <v>49</v>
      </c>
      <c r="AB16" s="15"/>
      <c r="AC16" s="44"/>
      <c r="AD16"/>
      <c r="AE16"/>
      <c r="AF16" s="44"/>
      <c r="AG16"/>
      <c r="AH16"/>
      <c r="AL16"/>
    </row>
    <row r="17" spans="1:38" s="2" customFormat="1" x14ac:dyDescent="0.25">
      <c r="B17" s="52"/>
      <c r="D17" s="33"/>
      <c r="F17" s="32"/>
      <c r="G17" s="32"/>
      <c r="H17"/>
      <c r="I17"/>
      <c r="J17" s="35"/>
      <c r="K17"/>
      <c r="L17"/>
      <c r="M17"/>
      <c r="N17"/>
      <c r="O17"/>
      <c r="P17"/>
      <c r="T17"/>
      <c r="V17" s="44"/>
      <c r="X17" s="44"/>
      <c r="Y17" s="44"/>
      <c r="AA17" s="43"/>
      <c r="AB17"/>
      <c r="AC17" s="44"/>
      <c r="AD17"/>
      <c r="AE17"/>
      <c r="AF17" s="44"/>
      <c r="AG17"/>
      <c r="AH17"/>
      <c r="AI17"/>
      <c r="AJ17"/>
      <c r="AK17"/>
      <c r="AL17"/>
    </row>
    <row r="18" spans="1:38" ht="15.75" x14ac:dyDescent="0.25">
      <c r="A18" s="158" t="s">
        <v>50</v>
      </c>
      <c r="D18" s="64"/>
      <c r="E18" s="5"/>
      <c r="F18" s="35"/>
      <c r="G18"/>
      <c r="H18"/>
      <c r="J18" s="35"/>
      <c r="K18"/>
      <c r="L18" s="42"/>
      <c r="M18"/>
      <c r="S18"/>
      <c r="T18" s="270"/>
      <c r="U18"/>
      <c r="V18" s="204" t="s">
        <v>51</v>
      </c>
      <c r="W18"/>
      <c r="X18"/>
      <c r="Y18"/>
      <c r="Z18"/>
      <c r="AA18"/>
      <c r="AC18"/>
      <c r="AF18"/>
      <c r="AL18" s="270"/>
    </row>
    <row r="19" spans="1:38" ht="15.75" x14ac:dyDescent="0.25">
      <c r="A19" s="159" t="s">
        <v>52</v>
      </c>
      <c r="B19" s="53"/>
      <c r="C19" s="160"/>
      <c r="D19" s="161"/>
      <c r="E19" s="162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S19"/>
      <c r="T19" s="270"/>
      <c r="U19"/>
      <c r="V19"/>
      <c r="W19"/>
      <c r="X19"/>
      <c r="Y19"/>
      <c r="Z19"/>
      <c r="AA19"/>
      <c r="AC19"/>
      <c r="AF19"/>
      <c r="AL19" s="270"/>
    </row>
    <row r="20" spans="1:38" x14ac:dyDescent="0.2">
      <c r="A20" s="15" t="s">
        <v>53</v>
      </c>
      <c r="B20" s="270"/>
      <c r="C20" s="270"/>
      <c r="D20" s="270"/>
      <c r="E20" s="270"/>
      <c r="F20" s="270"/>
      <c r="G20"/>
      <c r="H20"/>
      <c r="J20"/>
      <c r="K20"/>
      <c r="M20"/>
      <c r="S20"/>
      <c r="T20" s="270"/>
      <c r="U20" s="108"/>
      <c r="V20" s="289" t="s">
        <v>54</v>
      </c>
      <c r="W20" s="289"/>
      <c r="X20" s="289"/>
      <c r="Y20" s="289"/>
      <c r="Z20" s="289"/>
      <c r="AA20" s="289"/>
      <c r="AB20" s="289"/>
      <c r="AC20"/>
      <c r="AF20"/>
      <c r="AK20" s="270"/>
      <c r="AL20" s="270"/>
    </row>
    <row r="21" spans="1:38" s="4" customFormat="1" x14ac:dyDescent="0.2">
      <c r="A21" s="163" t="s">
        <v>55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/>
      <c r="P21"/>
      <c r="Q21"/>
      <c r="R21"/>
      <c r="S21" s="270"/>
      <c r="T21" s="270"/>
      <c r="U21" s="205"/>
      <c r="V21" t="s">
        <v>56</v>
      </c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 s="270"/>
      <c r="AL21" s="270"/>
    </row>
    <row r="22" spans="1:38" s="4" customFormat="1" x14ac:dyDescent="0.2">
      <c r="A22" s="164"/>
      <c r="B22" s="165" t="s">
        <v>57</v>
      </c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/>
      <c r="R22"/>
      <c r="S22" s="270"/>
      <c r="T22"/>
      <c r="U22" s="109"/>
      <c r="V22" s="290" t="s">
        <v>58</v>
      </c>
      <c r="W22" s="290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90"/>
      <c r="AI22"/>
      <c r="AJ22"/>
      <c r="AK22" s="270"/>
      <c r="AL22"/>
    </row>
    <row r="23" spans="1:38" s="4" customFormat="1" ht="15.75" x14ac:dyDescent="0.25">
      <c r="A23" s="166"/>
      <c r="B23" s="167" t="s">
        <v>59</v>
      </c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/>
      <c r="R23"/>
      <c r="S23" s="270"/>
      <c r="T23" s="15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 s="270"/>
      <c r="AL23" s="15"/>
    </row>
    <row r="24" spans="1:38" s="4" customFormat="1" ht="24" thickBot="1" x14ac:dyDescent="0.4">
      <c r="A24" s="270"/>
      <c r="B24" s="30"/>
      <c r="C24" s="54"/>
      <c r="D24" s="54"/>
      <c r="E24" s="54"/>
      <c r="F24" s="54"/>
      <c r="G24" s="54"/>
      <c r="H24" s="270"/>
      <c r="I24" s="54"/>
      <c r="J24" s="54"/>
      <c r="K24" s="54"/>
      <c r="L24" s="13"/>
      <c r="M24" s="13"/>
      <c r="N24" s="13"/>
      <c r="O24" s="270"/>
      <c r="P24" s="270"/>
      <c r="Q24"/>
      <c r="R24"/>
      <c r="S24" s="270"/>
      <c r="T24" s="270"/>
      <c r="U24" s="110" t="s">
        <v>60</v>
      </c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/>
      <c r="AJ24"/>
      <c r="AK24"/>
      <c r="AL24" s="15"/>
    </row>
    <row r="25" spans="1:38" ht="15.75" thickBot="1" x14ac:dyDescent="0.25">
      <c r="A25" s="64" t="s">
        <v>61</v>
      </c>
      <c r="B25" s="65" t="s">
        <v>62</v>
      </c>
      <c r="C25" s="58"/>
      <c r="D25" s="58"/>
      <c r="E25" s="58"/>
      <c r="F25" s="58"/>
      <c r="G25" s="178" t="s">
        <v>63</v>
      </c>
      <c r="H25" s="275">
        <v>45806</v>
      </c>
      <c r="I25" s="276"/>
      <c r="J25" s="277"/>
      <c r="K25" s="58"/>
      <c r="L25" s="58"/>
      <c r="M25" s="58"/>
      <c r="N25" s="66" t="s">
        <v>64</v>
      </c>
      <c r="O25" s="67"/>
      <c r="P25" s="68" t="s">
        <v>65</v>
      </c>
      <c r="Q25" s="15"/>
      <c r="R25" s="15"/>
      <c r="S25"/>
      <c r="T25"/>
      <c r="U25" s="112"/>
      <c r="V25" s="113" t="s">
        <v>1</v>
      </c>
      <c r="W25" s="113">
        <v>1</v>
      </c>
      <c r="X25" s="113">
        <v>2</v>
      </c>
      <c r="Y25" s="113">
        <v>3</v>
      </c>
      <c r="Z25" s="113">
        <v>4</v>
      </c>
      <c r="AA25" s="113">
        <v>5</v>
      </c>
      <c r="AB25" s="113">
        <v>6</v>
      </c>
      <c r="AC25" s="113">
        <v>7</v>
      </c>
      <c r="AD25" s="113">
        <v>8</v>
      </c>
      <c r="AE25" s="113">
        <v>9</v>
      </c>
      <c r="AF25" s="113">
        <v>10</v>
      </c>
      <c r="AG25" s="113">
        <v>11</v>
      </c>
      <c r="AH25" s="144">
        <v>12</v>
      </c>
      <c r="AI25" s="153">
        <v>13</v>
      </c>
      <c r="AJ25" s="153">
        <v>14</v>
      </c>
      <c r="AK25" s="15"/>
      <c r="AL25" s="15"/>
    </row>
    <row r="26" spans="1:38" s="15" customFormat="1" ht="18" customHeight="1" thickBot="1" x14ac:dyDescent="0.25">
      <c r="A26" s="18" t="s">
        <v>66</v>
      </c>
      <c r="B26" s="278">
        <v>0.78125</v>
      </c>
      <c r="C26" s="279"/>
      <c r="D26" s="280"/>
      <c r="E26" s="278">
        <v>0.79513888888888884</v>
      </c>
      <c r="F26" s="279"/>
      <c r="G26" s="280"/>
      <c r="H26" s="278">
        <v>0.80902777777777779</v>
      </c>
      <c r="I26" s="279"/>
      <c r="J26" s="280"/>
      <c r="K26" s="278">
        <v>0.82291666666666663</v>
      </c>
      <c r="L26" s="279"/>
      <c r="M26" s="280"/>
      <c r="N26" s="278">
        <v>0.83680555555555547</v>
      </c>
      <c r="O26" s="279"/>
      <c r="P26" s="280"/>
      <c r="U26" s="112"/>
      <c r="V26" s="114" t="s">
        <v>67</v>
      </c>
      <c r="W26" s="114"/>
      <c r="X26" s="114"/>
      <c r="Y26" s="114"/>
      <c r="Z26" s="114"/>
      <c r="AA26" s="114"/>
      <c r="AB26" s="114"/>
      <c r="AC26" s="114"/>
      <c r="AD26" s="114"/>
      <c r="AE26" s="114"/>
      <c r="AF26" s="261"/>
      <c r="AG26" s="114"/>
      <c r="AH26" s="145"/>
      <c r="AI26" s="153"/>
      <c r="AJ26" s="153"/>
    </row>
    <row r="27" spans="1:38" s="15" customFormat="1" ht="18" customHeight="1" x14ac:dyDescent="0.2">
      <c r="A27" s="19" t="s">
        <v>68</v>
      </c>
      <c r="B27" s="74">
        <v>1</v>
      </c>
      <c r="C27" s="21" t="s">
        <v>69</v>
      </c>
      <c r="D27" s="187">
        <v>2</v>
      </c>
      <c r="E27" s="73">
        <v>1</v>
      </c>
      <c r="F27" s="27" t="s">
        <v>69</v>
      </c>
      <c r="G27" s="181">
        <v>3</v>
      </c>
      <c r="H27" s="74">
        <v>1</v>
      </c>
      <c r="I27" s="21" t="s">
        <v>69</v>
      </c>
      <c r="J27" s="182">
        <v>4</v>
      </c>
      <c r="K27" s="73">
        <v>1</v>
      </c>
      <c r="L27" s="27" t="s">
        <v>69</v>
      </c>
      <c r="M27" s="181">
        <v>5</v>
      </c>
      <c r="N27" s="183">
        <v>1</v>
      </c>
      <c r="O27" s="21" t="s">
        <v>69</v>
      </c>
      <c r="P27" s="22">
        <v>6</v>
      </c>
      <c r="U27" s="201">
        <f>SUM(W27:AJ27)</f>
        <v>35</v>
      </c>
      <c r="V27" s="116">
        <v>45806</v>
      </c>
      <c r="W27" s="193">
        <v>1</v>
      </c>
      <c r="X27" s="193">
        <v>5</v>
      </c>
      <c r="Y27" s="193">
        <v>3</v>
      </c>
      <c r="Z27" s="193">
        <v>4</v>
      </c>
      <c r="AA27" s="193">
        <v>4</v>
      </c>
      <c r="AB27" s="193">
        <v>2</v>
      </c>
      <c r="AC27" s="193">
        <v>0</v>
      </c>
      <c r="AD27" s="194">
        <v>2</v>
      </c>
      <c r="AE27" s="193">
        <v>0</v>
      </c>
      <c r="AF27" s="193">
        <v>2</v>
      </c>
      <c r="AG27" s="193">
        <v>4</v>
      </c>
      <c r="AH27" s="195">
        <v>3</v>
      </c>
      <c r="AI27" s="196">
        <v>0</v>
      </c>
      <c r="AJ27" s="196">
        <v>5</v>
      </c>
    </row>
    <row r="28" spans="1:38" s="15" customFormat="1" ht="18" customHeight="1" x14ac:dyDescent="0.2">
      <c r="A28" s="20" t="s">
        <v>70</v>
      </c>
      <c r="B28" s="20">
        <v>10</v>
      </c>
      <c r="C28" s="21" t="s">
        <v>69</v>
      </c>
      <c r="D28" s="186">
        <v>14</v>
      </c>
      <c r="E28" s="180">
        <v>2</v>
      </c>
      <c r="F28" s="27" t="s">
        <v>69</v>
      </c>
      <c r="G28" s="28">
        <v>9</v>
      </c>
      <c r="H28" s="180">
        <v>2</v>
      </c>
      <c r="I28" s="27" t="s">
        <v>69</v>
      </c>
      <c r="J28" s="28">
        <v>3</v>
      </c>
      <c r="K28" s="180">
        <v>2</v>
      </c>
      <c r="L28" s="27" t="s">
        <v>69</v>
      </c>
      <c r="M28" s="28">
        <v>4</v>
      </c>
      <c r="N28" s="180">
        <v>2</v>
      </c>
      <c r="O28" s="27" t="s">
        <v>69</v>
      </c>
      <c r="P28" s="28">
        <v>5</v>
      </c>
      <c r="U28" s="201">
        <f>SUM(W28:AJ28)</f>
        <v>35</v>
      </c>
      <c r="V28" s="118">
        <f t="shared" ref="V28:V39" si="0">V27+7</f>
        <v>45813</v>
      </c>
      <c r="W28" s="193">
        <v>0</v>
      </c>
      <c r="X28" s="193">
        <v>4</v>
      </c>
      <c r="Y28" s="193">
        <v>3</v>
      </c>
      <c r="Z28" s="193">
        <v>3</v>
      </c>
      <c r="AA28" s="193">
        <v>2</v>
      </c>
      <c r="AB28" s="193">
        <v>4</v>
      </c>
      <c r="AC28" s="193">
        <v>4</v>
      </c>
      <c r="AD28" s="197">
        <v>2</v>
      </c>
      <c r="AE28" s="193">
        <v>2</v>
      </c>
      <c r="AF28" s="193">
        <v>3</v>
      </c>
      <c r="AG28" s="193">
        <v>3</v>
      </c>
      <c r="AH28" s="195">
        <v>1</v>
      </c>
      <c r="AI28" s="196">
        <v>0</v>
      </c>
      <c r="AJ28" s="196">
        <v>4</v>
      </c>
    </row>
    <row r="29" spans="1:38" s="15" customFormat="1" ht="18" customHeight="1" x14ac:dyDescent="0.2">
      <c r="A29" s="26" t="s">
        <v>71</v>
      </c>
      <c r="B29" s="180">
        <v>3</v>
      </c>
      <c r="C29" s="27" t="s">
        <v>69</v>
      </c>
      <c r="D29" s="28">
        <v>7</v>
      </c>
      <c r="E29" s="26">
        <v>11</v>
      </c>
      <c r="F29" s="21" t="s">
        <v>69</v>
      </c>
      <c r="G29" s="186">
        <v>14</v>
      </c>
      <c r="H29" s="20">
        <v>8</v>
      </c>
      <c r="I29" s="21" t="s">
        <v>69</v>
      </c>
      <c r="J29" s="181">
        <v>11</v>
      </c>
      <c r="K29" s="183">
        <v>3</v>
      </c>
      <c r="L29" s="21" t="s">
        <v>69</v>
      </c>
      <c r="M29" s="22">
        <v>10</v>
      </c>
      <c r="N29" s="77">
        <v>3</v>
      </c>
      <c r="O29" s="24" t="s">
        <v>69</v>
      </c>
      <c r="P29" s="184">
        <v>4</v>
      </c>
      <c r="U29" s="201">
        <f>SUM(W29:AJ29)</f>
        <v>35</v>
      </c>
      <c r="V29" s="118">
        <f>V28+7</f>
        <v>45820</v>
      </c>
      <c r="W29" s="193">
        <v>4</v>
      </c>
      <c r="X29" s="193">
        <v>5</v>
      </c>
      <c r="Y29" s="199">
        <v>4</v>
      </c>
      <c r="Z29" s="193">
        <v>5</v>
      </c>
      <c r="AA29" s="193">
        <v>2</v>
      </c>
      <c r="AB29" s="197">
        <v>3</v>
      </c>
      <c r="AC29" s="195">
        <v>2</v>
      </c>
      <c r="AD29" s="193">
        <v>1</v>
      </c>
      <c r="AE29" s="200">
        <v>0</v>
      </c>
      <c r="AF29" s="193">
        <v>2</v>
      </c>
      <c r="AG29" s="193">
        <v>0</v>
      </c>
      <c r="AH29" s="195">
        <v>4</v>
      </c>
      <c r="AI29" s="196">
        <v>1</v>
      </c>
      <c r="AJ29" s="196">
        <v>2</v>
      </c>
    </row>
    <row r="30" spans="1:38" s="15" customFormat="1" ht="18" customHeight="1" x14ac:dyDescent="0.2">
      <c r="A30" s="26" t="s">
        <v>72</v>
      </c>
      <c r="B30" s="183">
        <v>4</v>
      </c>
      <c r="C30" s="21" t="s">
        <v>69</v>
      </c>
      <c r="D30" s="22">
        <v>6</v>
      </c>
      <c r="E30" s="180">
        <v>4</v>
      </c>
      <c r="F30" s="27" t="s">
        <v>69</v>
      </c>
      <c r="G30" s="28">
        <v>7</v>
      </c>
      <c r="H30" s="20">
        <v>9</v>
      </c>
      <c r="I30" s="21" t="s">
        <v>69</v>
      </c>
      <c r="J30" s="182">
        <v>10</v>
      </c>
      <c r="K30" s="26">
        <v>9</v>
      </c>
      <c r="L30" s="27" t="s">
        <v>69</v>
      </c>
      <c r="M30" s="181">
        <v>11</v>
      </c>
      <c r="N30" s="26">
        <v>9</v>
      </c>
      <c r="O30" s="27" t="s">
        <v>69</v>
      </c>
      <c r="P30" s="181">
        <v>12</v>
      </c>
      <c r="U30" s="201">
        <f>SUM(W30:AJ30)</f>
        <v>35</v>
      </c>
      <c r="V30" s="118">
        <f>V29+7</f>
        <v>45827</v>
      </c>
      <c r="W30" s="193">
        <v>2</v>
      </c>
      <c r="X30" s="193">
        <v>3</v>
      </c>
      <c r="Y30" s="193">
        <v>3</v>
      </c>
      <c r="Z30" s="193">
        <v>3</v>
      </c>
      <c r="AA30" s="193">
        <v>5</v>
      </c>
      <c r="AB30" s="193">
        <v>3</v>
      </c>
      <c r="AC30" s="265">
        <v>1</v>
      </c>
      <c r="AD30" s="202">
        <v>4</v>
      </c>
      <c r="AE30" s="200">
        <v>3</v>
      </c>
      <c r="AF30" s="193">
        <v>3</v>
      </c>
      <c r="AG30" s="193">
        <v>2</v>
      </c>
      <c r="AH30" s="195">
        <v>2</v>
      </c>
      <c r="AI30" s="193">
        <v>0</v>
      </c>
      <c r="AJ30" s="203">
        <v>1</v>
      </c>
    </row>
    <row r="31" spans="1:38" s="15" customFormat="1" ht="18" customHeight="1" x14ac:dyDescent="0.2">
      <c r="A31" s="20" t="s">
        <v>73</v>
      </c>
      <c r="B31" s="180">
        <v>5</v>
      </c>
      <c r="C31" s="21" t="s">
        <v>69</v>
      </c>
      <c r="D31" s="21">
        <v>12</v>
      </c>
      <c r="E31" s="180">
        <v>5</v>
      </c>
      <c r="F31" s="27" t="s">
        <v>69</v>
      </c>
      <c r="G31" s="28">
        <v>6</v>
      </c>
      <c r="H31" s="180">
        <v>5</v>
      </c>
      <c r="I31" s="24" t="s">
        <v>69</v>
      </c>
      <c r="J31" s="25">
        <v>7</v>
      </c>
      <c r="K31" s="20">
        <v>8</v>
      </c>
      <c r="L31" s="21" t="s">
        <v>69</v>
      </c>
      <c r="M31" s="182">
        <v>12</v>
      </c>
      <c r="N31" s="180">
        <v>8</v>
      </c>
      <c r="O31" s="27" t="s">
        <v>69</v>
      </c>
      <c r="P31" s="28">
        <v>13</v>
      </c>
      <c r="U31" s="201">
        <f>SUM(W31:AJ31)</f>
        <v>35</v>
      </c>
      <c r="V31" s="118">
        <f>V30+7</f>
        <v>45834</v>
      </c>
      <c r="W31" s="193">
        <v>4</v>
      </c>
      <c r="X31" s="193">
        <v>5</v>
      </c>
      <c r="Y31" s="193">
        <v>4</v>
      </c>
      <c r="Z31" s="193">
        <v>3</v>
      </c>
      <c r="AA31" s="193">
        <v>3</v>
      </c>
      <c r="AB31" s="195">
        <v>5</v>
      </c>
      <c r="AC31" s="264">
        <v>1</v>
      </c>
      <c r="AD31" s="200">
        <v>1</v>
      </c>
      <c r="AE31" s="200">
        <v>3</v>
      </c>
      <c r="AF31" s="193">
        <v>0</v>
      </c>
      <c r="AG31" s="198">
        <v>3</v>
      </c>
      <c r="AH31" s="195">
        <v>1</v>
      </c>
      <c r="AI31" s="194">
        <v>0</v>
      </c>
      <c r="AJ31" s="193">
        <v>2</v>
      </c>
    </row>
    <row r="32" spans="1:38" s="15" customFormat="1" ht="18" customHeight="1" x14ac:dyDescent="0.2">
      <c r="A32" s="26" t="s">
        <v>74</v>
      </c>
      <c r="B32" s="180">
        <v>8</v>
      </c>
      <c r="C32" s="27" t="s">
        <v>69</v>
      </c>
      <c r="D32" s="27">
        <v>9</v>
      </c>
      <c r="E32" s="26">
        <v>8</v>
      </c>
      <c r="F32" s="27" t="s">
        <v>69</v>
      </c>
      <c r="G32" s="181">
        <v>10</v>
      </c>
      <c r="H32" s="180">
        <v>6</v>
      </c>
      <c r="I32" s="27" t="s">
        <v>69</v>
      </c>
      <c r="J32" s="28">
        <v>13</v>
      </c>
      <c r="K32" s="180">
        <v>6</v>
      </c>
      <c r="L32" s="27" t="s">
        <v>69</v>
      </c>
      <c r="M32" s="28">
        <v>7</v>
      </c>
      <c r="N32" s="20">
        <v>10</v>
      </c>
      <c r="O32" s="21" t="s">
        <v>69</v>
      </c>
      <c r="P32" s="182">
        <v>11</v>
      </c>
      <c r="U32" s="121">
        <f t="shared" ref="U32" si="1">SUM(W32:AH32)</f>
        <v>0</v>
      </c>
      <c r="V32" s="122">
        <f t="shared" si="0"/>
        <v>45841</v>
      </c>
      <c r="W32" s="123" t="s">
        <v>75</v>
      </c>
      <c r="X32" s="123" t="s">
        <v>75</v>
      </c>
      <c r="Y32" s="123" t="s">
        <v>75</v>
      </c>
      <c r="Z32" s="123" t="s">
        <v>75</v>
      </c>
      <c r="AA32" s="123" t="s">
        <v>75</v>
      </c>
      <c r="AB32" s="123" t="s">
        <v>75</v>
      </c>
      <c r="AC32" s="123" t="s">
        <v>75</v>
      </c>
      <c r="AD32" s="123" t="s">
        <v>75</v>
      </c>
      <c r="AE32" s="123" t="s">
        <v>75</v>
      </c>
      <c r="AF32" s="123" t="s">
        <v>75</v>
      </c>
      <c r="AG32" s="123" t="s">
        <v>75</v>
      </c>
      <c r="AH32" s="123" t="s">
        <v>75</v>
      </c>
      <c r="AI32" s="123" t="s">
        <v>75</v>
      </c>
      <c r="AJ32" s="123" t="s">
        <v>75</v>
      </c>
    </row>
    <row r="33" spans="1:36" s="15" customFormat="1" ht="18" customHeight="1" thickBot="1" x14ac:dyDescent="0.25">
      <c r="A33" s="70" t="s">
        <v>76</v>
      </c>
      <c r="B33" s="180">
        <v>11</v>
      </c>
      <c r="C33" s="61" t="s">
        <v>69</v>
      </c>
      <c r="D33" s="61">
        <v>13</v>
      </c>
      <c r="E33" s="180">
        <v>12</v>
      </c>
      <c r="F33" s="61" t="s">
        <v>69</v>
      </c>
      <c r="G33" s="62">
        <v>13</v>
      </c>
      <c r="H33" s="69">
        <v>12</v>
      </c>
      <c r="I33" s="63" t="s">
        <v>69</v>
      </c>
      <c r="J33" s="185">
        <v>14</v>
      </c>
      <c r="K33" s="60">
        <v>13</v>
      </c>
      <c r="L33" s="61" t="s">
        <v>69</v>
      </c>
      <c r="M33" s="180">
        <v>14</v>
      </c>
      <c r="N33" s="69">
        <v>7</v>
      </c>
      <c r="O33" s="63" t="s">
        <v>69</v>
      </c>
      <c r="P33" s="186">
        <v>14</v>
      </c>
      <c r="U33" s="201">
        <f t="shared" ref="U33:U39" si="2">SUM(W33:AJ33)</f>
        <v>35</v>
      </c>
      <c r="V33" s="118">
        <f t="shared" si="0"/>
        <v>45848</v>
      </c>
      <c r="W33" s="193">
        <v>4</v>
      </c>
      <c r="X33" s="193">
        <v>4</v>
      </c>
      <c r="Y33" s="193">
        <v>5</v>
      </c>
      <c r="Z33" s="193">
        <v>4</v>
      </c>
      <c r="AA33" s="193">
        <v>2</v>
      </c>
      <c r="AB33" s="193">
        <v>3</v>
      </c>
      <c r="AC33" s="193">
        <v>2</v>
      </c>
      <c r="AD33" s="268">
        <v>2</v>
      </c>
      <c r="AE33" s="193">
        <v>2</v>
      </c>
      <c r="AF33" s="198">
        <v>1</v>
      </c>
      <c r="AG33" s="198">
        <v>2</v>
      </c>
      <c r="AH33" s="195">
        <v>0</v>
      </c>
      <c r="AI33" s="193">
        <v>2</v>
      </c>
      <c r="AJ33" s="193">
        <v>2</v>
      </c>
    </row>
    <row r="34" spans="1:36" s="15" customFormat="1" ht="18" customHeight="1" x14ac:dyDescent="0.2">
      <c r="A34" s="168" t="s">
        <v>77</v>
      </c>
      <c r="B34" s="169"/>
      <c r="C34" s="169"/>
      <c r="D34" s="169"/>
      <c r="E34" s="169"/>
      <c r="F34" s="169"/>
      <c r="G34" s="169"/>
      <c r="H34" s="169"/>
      <c r="I34" s="169"/>
      <c r="J34" s="169"/>
      <c r="Q34" s="19"/>
      <c r="U34" s="115">
        <f t="shared" si="2"/>
        <v>35</v>
      </c>
      <c r="V34" s="118">
        <f t="shared" si="0"/>
        <v>45855</v>
      </c>
      <c r="W34" s="193">
        <v>2</v>
      </c>
      <c r="X34" s="193">
        <v>5</v>
      </c>
      <c r="Y34" s="193">
        <v>5</v>
      </c>
      <c r="Z34" s="193">
        <v>5</v>
      </c>
      <c r="AA34" s="193">
        <v>5</v>
      </c>
      <c r="AB34" s="193">
        <v>2</v>
      </c>
      <c r="AC34" s="269">
        <v>3</v>
      </c>
      <c r="AD34" s="193">
        <v>1</v>
      </c>
      <c r="AE34" s="193">
        <v>0</v>
      </c>
      <c r="AF34" s="193">
        <v>0</v>
      </c>
      <c r="AG34" s="193">
        <v>3</v>
      </c>
      <c r="AH34" s="195">
        <v>2</v>
      </c>
      <c r="AI34" s="193">
        <v>0</v>
      </c>
      <c r="AJ34" s="193">
        <v>2</v>
      </c>
    </row>
    <row r="35" spans="1:36" s="15" customFormat="1" ht="18" customHeight="1" thickBot="1" x14ac:dyDescent="0.25">
      <c r="A35" s="57"/>
      <c r="U35" s="115">
        <f t="shared" si="2"/>
        <v>20</v>
      </c>
      <c r="V35" s="118">
        <f t="shared" si="0"/>
        <v>45862</v>
      </c>
      <c r="W35" s="193">
        <v>3</v>
      </c>
      <c r="X35" s="193">
        <v>4</v>
      </c>
      <c r="Y35" s="193">
        <v>3</v>
      </c>
      <c r="Z35" s="117"/>
      <c r="AA35" s="117"/>
      <c r="AB35" s="117"/>
      <c r="AC35" s="193">
        <v>2</v>
      </c>
      <c r="AD35" s="193">
        <v>3</v>
      </c>
      <c r="AE35" s="193">
        <v>1</v>
      </c>
      <c r="AF35" s="117"/>
      <c r="AG35" s="117"/>
      <c r="AH35" s="195">
        <v>0</v>
      </c>
      <c r="AI35" s="154"/>
      <c r="AJ35" s="193">
        <v>4</v>
      </c>
    </row>
    <row r="36" spans="1:36" s="15" customFormat="1" ht="18" customHeight="1" thickBot="1" x14ac:dyDescent="0.25">
      <c r="A36" s="64" t="s">
        <v>61</v>
      </c>
      <c r="B36" s="65" t="s">
        <v>62</v>
      </c>
      <c r="C36" s="58"/>
      <c r="D36" s="58"/>
      <c r="E36" s="58"/>
      <c r="F36" s="58"/>
      <c r="G36" s="5" t="s">
        <v>78</v>
      </c>
      <c r="H36" s="275">
        <f>H25+7</f>
        <v>45813</v>
      </c>
      <c r="I36" s="276"/>
      <c r="J36" s="277"/>
      <c r="K36" s="58"/>
      <c r="L36" s="58"/>
      <c r="M36" s="58"/>
      <c r="N36" s="66" t="s">
        <v>64</v>
      </c>
      <c r="O36" s="67"/>
      <c r="P36" s="68" t="s">
        <v>79</v>
      </c>
      <c r="U36" s="115">
        <f t="shared" si="2"/>
        <v>0</v>
      </c>
      <c r="V36" s="118">
        <f t="shared" si="0"/>
        <v>45869</v>
      </c>
      <c r="W36" s="117"/>
      <c r="X36" s="117"/>
      <c r="Y36" s="117"/>
      <c r="Z36" s="117"/>
      <c r="AA36" s="117"/>
      <c r="AB36" s="117"/>
      <c r="AC36" s="117"/>
      <c r="AD36" s="119"/>
      <c r="AE36" s="117"/>
      <c r="AF36" s="117"/>
      <c r="AG36" s="117"/>
      <c r="AH36" s="120"/>
      <c r="AI36" s="154"/>
      <c r="AJ36" s="253"/>
    </row>
    <row r="37" spans="1:36" s="15" customFormat="1" ht="17.25" customHeight="1" thickBot="1" x14ac:dyDescent="0.25">
      <c r="A37" s="18" t="s">
        <v>66</v>
      </c>
      <c r="B37" s="278">
        <v>0.78125</v>
      </c>
      <c r="C37" s="279"/>
      <c r="D37" s="280"/>
      <c r="E37" s="278">
        <v>0.79513888888888884</v>
      </c>
      <c r="F37" s="279"/>
      <c r="G37" s="280"/>
      <c r="H37" s="278">
        <v>0.80902777777777779</v>
      </c>
      <c r="I37" s="279"/>
      <c r="J37" s="280"/>
      <c r="K37" s="278">
        <v>0.82291666666666663</v>
      </c>
      <c r="L37" s="279"/>
      <c r="M37" s="280"/>
      <c r="N37" s="278">
        <v>0.83680555555555547</v>
      </c>
      <c r="O37" s="279"/>
      <c r="P37" s="280"/>
      <c r="U37" s="115">
        <f t="shared" si="2"/>
        <v>0</v>
      </c>
      <c r="V37" s="118">
        <f t="shared" si="0"/>
        <v>45876</v>
      </c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20"/>
      <c r="AI37" s="154"/>
      <c r="AJ37" s="253"/>
    </row>
    <row r="38" spans="1:36" s="15" customFormat="1" ht="18" customHeight="1" x14ac:dyDescent="0.2">
      <c r="A38" s="19" t="s">
        <v>68</v>
      </c>
      <c r="B38" s="180">
        <v>7</v>
      </c>
      <c r="C38" s="27" t="s">
        <v>69</v>
      </c>
      <c r="D38" s="82">
        <v>8</v>
      </c>
      <c r="E38" s="20">
        <v>1</v>
      </c>
      <c r="F38" s="21" t="s">
        <v>69</v>
      </c>
      <c r="G38" s="182">
        <v>8</v>
      </c>
      <c r="H38" s="83">
        <v>8</v>
      </c>
      <c r="I38" s="37" t="s">
        <v>69</v>
      </c>
      <c r="J38" s="190">
        <v>14</v>
      </c>
      <c r="K38" s="183">
        <v>6</v>
      </c>
      <c r="L38" s="21" t="s">
        <v>69</v>
      </c>
      <c r="M38" s="80">
        <v>8</v>
      </c>
      <c r="N38" s="20">
        <v>5</v>
      </c>
      <c r="O38" s="21" t="s">
        <v>69</v>
      </c>
      <c r="P38" s="182">
        <v>8</v>
      </c>
      <c r="U38" s="115">
        <f t="shared" si="2"/>
        <v>0</v>
      </c>
      <c r="V38" s="118">
        <f t="shared" si="0"/>
        <v>45883</v>
      </c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20"/>
      <c r="AI38" s="154"/>
      <c r="AJ38" s="253"/>
    </row>
    <row r="39" spans="1:36" s="15" customFormat="1" ht="18" customHeight="1" thickBot="1" x14ac:dyDescent="0.25">
      <c r="A39" s="20" t="s">
        <v>70</v>
      </c>
      <c r="B39" s="26">
        <v>1</v>
      </c>
      <c r="C39" s="27" t="s">
        <v>69</v>
      </c>
      <c r="D39" s="181">
        <v>9</v>
      </c>
      <c r="E39" s="73">
        <v>9</v>
      </c>
      <c r="F39" s="27" t="s">
        <v>69</v>
      </c>
      <c r="G39" s="181">
        <v>14</v>
      </c>
      <c r="H39" s="183">
        <v>9</v>
      </c>
      <c r="I39" s="21" t="s">
        <v>69</v>
      </c>
      <c r="J39" s="22">
        <v>13</v>
      </c>
      <c r="K39" s="180">
        <v>7</v>
      </c>
      <c r="L39" s="27" t="s">
        <v>69</v>
      </c>
      <c r="M39" s="76">
        <v>9</v>
      </c>
      <c r="N39" s="180">
        <v>6</v>
      </c>
      <c r="O39" s="27" t="s">
        <v>69</v>
      </c>
      <c r="P39" s="76">
        <v>9</v>
      </c>
      <c r="U39" s="121">
        <f t="shared" si="2"/>
        <v>0</v>
      </c>
      <c r="V39" s="122">
        <f t="shared" si="0"/>
        <v>45890</v>
      </c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46"/>
      <c r="AI39" s="146"/>
      <c r="AJ39" s="146"/>
    </row>
    <row r="40" spans="1:36" s="15" customFormat="1" ht="18" customHeight="1" x14ac:dyDescent="0.2">
      <c r="A40" s="26" t="s">
        <v>71</v>
      </c>
      <c r="B40" s="20">
        <v>2</v>
      </c>
      <c r="C40" s="21" t="s">
        <v>69</v>
      </c>
      <c r="D40" s="187">
        <v>10</v>
      </c>
      <c r="E40" s="183">
        <v>10</v>
      </c>
      <c r="F40" s="21" t="s">
        <v>69</v>
      </c>
      <c r="G40" s="22">
        <v>13</v>
      </c>
      <c r="H40" s="19">
        <v>10</v>
      </c>
      <c r="I40" s="21" t="s">
        <v>69</v>
      </c>
      <c r="J40" s="190">
        <v>12</v>
      </c>
      <c r="K40" s="20">
        <v>1</v>
      </c>
      <c r="L40" s="21" t="s">
        <v>69</v>
      </c>
      <c r="M40" s="183">
        <v>10</v>
      </c>
      <c r="N40" s="180">
        <v>7</v>
      </c>
      <c r="O40" s="21" t="s">
        <v>69</v>
      </c>
      <c r="P40" s="19">
        <v>10</v>
      </c>
      <c r="U40" s="124" t="s">
        <v>80</v>
      </c>
      <c r="V40" s="125"/>
      <c r="W40" s="121">
        <f>SUM(W27:W39)</f>
        <v>20</v>
      </c>
      <c r="X40" s="121">
        <f t="shared" ref="X40:AH40" si="3">SUM(X27:X39)</f>
        <v>35</v>
      </c>
      <c r="Y40" s="121">
        <f t="shared" si="3"/>
        <v>30</v>
      </c>
      <c r="Z40" s="121">
        <f t="shared" si="3"/>
        <v>27</v>
      </c>
      <c r="AA40" s="121">
        <f t="shared" si="3"/>
        <v>23</v>
      </c>
      <c r="AB40" s="121">
        <f t="shared" si="3"/>
        <v>22</v>
      </c>
      <c r="AC40" s="121">
        <f t="shared" si="3"/>
        <v>15</v>
      </c>
      <c r="AD40" s="121">
        <f t="shared" si="3"/>
        <v>16</v>
      </c>
      <c r="AE40" s="121">
        <f t="shared" si="3"/>
        <v>11</v>
      </c>
      <c r="AF40" s="121">
        <f t="shared" si="3"/>
        <v>11</v>
      </c>
      <c r="AG40" s="121">
        <f t="shared" si="3"/>
        <v>17</v>
      </c>
      <c r="AH40" s="147">
        <f t="shared" si="3"/>
        <v>13</v>
      </c>
      <c r="AI40" s="147">
        <f>SUM(AI27:AI39)</f>
        <v>3</v>
      </c>
      <c r="AJ40" s="147">
        <f>SUM(AJ27:AJ39)</f>
        <v>22</v>
      </c>
    </row>
    <row r="41" spans="1:36" s="15" customFormat="1" ht="18" customHeight="1" x14ac:dyDescent="0.2">
      <c r="A41" s="26" t="s">
        <v>72</v>
      </c>
      <c r="B41" s="180">
        <v>3</v>
      </c>
      <c r="C41" s="27" t="s">
        <v>69</v>
      </c>
      <c r="D41" s="82">
        <v>11</v>
      </c>
      <c r="E41" s="183">
        <v>11</v>
      </c>
      <c r="F41" s="21" t="s">
        <v>69</v>
      </c>
      <c r="G41" s="22">
        <v>12</v>
      </c>
      <c r="H41" s="20">
        <v>4</v>
      </c>
      <c r="I41" s="21" t="s">
        <v>69</v>
      </c>
      <c r="J41" s="250">
        <v>11</v>
      </c>
      <c r="K41" s="183">
        <v>2</v>
      </c>
      <c r="L41" s="21" t="s">
        <v>69</v>
      </c>
      <c r="M41" s="80">
        <v>11</v>
      </c>
      <c r="N41" s="20">
        <v>1</v>
      </c>
      <c r="O41" s="21" t="s">
        <v>69</v>
      </c>
      <c r="P41" s="180">
        <v>11</v>
      </c>
      <c r="U41" s="126" t="s">
        <v>81</v>
      </c>
      <c r="V41" s="127"/>
      <c r="W41" s="121" cm="1">
        <f t="array" ref="W41">SUMPRODUCT(--ISNUMBER(W27:W39))</f>
        <v>8</v>
      </c>
      <c r="X41" s="121" cm="1">
        <f t="array" ref="X41">SUMPRODUCT(--ISNUMBER(X27:X39))</f>
        <v>8</v>
      </c>
      <c r="Y41" s="121" cm="1">
        <f t="array" ref="Y41">SUMPRODUCT(--ISNUMBER(Y27:Y39))</f>
        <v>8</v>
      </c>
      <c r="Z41" s="121" cm="1">
        <f t="array" ref="Z41">SUMPRODUCT(--ISNUMBER(Z27:Z39))</f>
        <v>7</v>
      </c>
      <c r="AA41" s="121" cm="1">
        <f t="array" ref="AA41">SUMPRODUCT(--ISNUMBER(AA27:AA39))</f>
        <v>7</v>
      </c>
      <c r="AB41" s="121" cm="1">
        <f t="array" ref="AB41">SUMPRODUCT(--ISNUMBER(AB27:AB39))</f>
        <v>7</v>
      </c>
      <c r="AC41" s="121">
        <v>7</v>
      </c>
      <c r="AD41" s="121" cm="1">
        <f t="array" ref="AD41">SUMPRODUCT(--ISNUMBER(AD27:AD39))</f>
        <v>8</v>
      </c>
      <c r="AE41" s="121" cm="1">
        <f t="array" ref="AE41">SUMPRODUCT(--ISNUMBER(AE27:AE39))</f>
        <v>8</v>
      </c>
      <c r="AF41" s="121" cm="1">
        <f t="array" ref="AF41">SUMPRODUCT(--ISNUMBER(AF27:AF39))</f>
        <v>7</v>
      </c>
      <c r="AG41" s="121" cm="1">
        <f t="array" ref="AG41">SUMPRODUCT(--ISNUMBER(AG27:AG39))</f>
        <v>7</v>
      </c>
      <c r="AH41" s="121" cm="1">
        <f t="array" ref="AH41">SUMPRODUCT(--ISNUMBER(AH27:AH39))</f>
        <v>8</v>
      </c>
      <c r="AI41" s="121" cm="1">
        <f t="array" ref="AI41">SUMPRODUCT(--ISNUMBER(AI27:AI39))</f>
        <v>7</v>
      </c>
      <c r="AJ41" s="121" cm="1">
        <f t="array" ref="AJ41">SUMPRODUCT(--ISNUMBER(AJ27:AJ39))</f>
        <v>8</v>
      </c>
    </row>
    <row r="42" spans="1:36" s="15" customFormat="1" ht="18" customHeight="1" x14ac:dyDescent="0.2">
      <c r="A42" s="20" t="s">
        <v>73</v>
      </c>
      <c r="B42" s="183">
        <v>4</v>
      </c>
      <c r="C42" s="27" t="s">
        <v>69</v>
      </c>
      <c r="D42" s="82">
        <v>12</v>
      </c>
      <c r="E42" s="183">
        <v>4</v>
      </c>
      <c r="F42" s="21" t="s">
        <v>69</v>
      </c>
      <c r="G42" s="22">
        <v>5</v>
      </c>
      <c r="H42" s="20">
        <v>1</v>
      </c>
      <c r="I42" s="21" t="s">
        <v>69</v>
      </c>
      <c r="J42" s="182">
        <v>7</v>
      </c>
      <c r="K42" s="180">
        <v>3</v>
      </c>
      <c r="L42" s="27" t="s">
        <v>69</v>
      </c>
      <c r="M42" s="76">
        <v>12</v>
      </c>
      <c r="N42" s="180">
        <v>2</v>
      </c>
      <c r="O42" s="27" t="s">
        <v>69</v>
      </c>
      <c r="P42" s="76">
        <v>12</v>
      </c>
      <c r="U42" s="128" t="s">
        <v>82</v>
      </c>
      <c r="V42" s="129"/>
      <c r="W42" s="130">
        <f>W40/(W41*5)</f>
        <v>0.5</v>
      </c>
      <c r="X42" s="130">
        <f t="shared" ref="X42:AH42" si="4">X40/(X41*5)</f>
        <v>0.875</v>
      </c>
      <c r="Y42" s="130">
        <f t="shared" si="4"/>
        <v>0.75</v>
      </c>
      <c r="Z42" s="130">
        <f t="shared" si="4"/>
        <v>0.77142857142857146</v>
      </c>
      <c r="AA42" s="130">
        <f t="shared" si="4"/>
        <v>0.65714285714285714</v>
      </c>
      <c r="AB42" s="130">
        <f t="shared" si="4"/>
        <v>0.62857142857142856</v>
      </c>
      <c r="AC42" s="130">
        <f t="shared" si="4"/>
        <v>0.42857142857142855</v>
      </c>
      <c r="AD42" s="130">
        <f t="shared" si="4"/>
        <v>0.4</v>
      </c>
      <c r="AE42" s="130">
        <f t="shared" si="4"/>
        <v>0.27500000000000002</v>
      </c>
      <c r="AF42" s="130">
        <f t="shared" si="4"/>
        <v>0.31428571428571428</v>
      </c>
      <c r="AG42" s="130">
        <f t="shared" si="4"/>
        <v>0.48571428571428571</v>
      </c>
      <c r="AH42" s="148">
        <f t="shared" si="4"/>
        <v>0.32500000000000001</v>
      </c>
      <c r="AI42" s="148">
        <f>AI40/(AI41*5)</f>
        <v>8.5714285714285715E-2</v>
      </c>
      <c r="AJ42" s="148">
        <f>AJ40/(AJ41*5)</f>
        <v>0.55000000000000004</v>
      </c>
    </row>
    <row r="43" spans="1:36" s="15" customFormat="1" ht="18" customHeight="1" x14ac:dyDescent="0.2">
      <c r="A43" s="26" t="s">
        <v>74</v>
      </c>
      <c r="B43" s="183">
        <v>5</v>
      </c>
      <c r="C43" s="21" t="s">
        <v>69</v>
      </c>
      <c r="D43" s="84">
        <v>13</v>
      </c>
      <c r="E43" s="183">
        <v>2</v>
      </c>
      <c r="F43" s="21" t="s">
        <v>69</v>
      </c>
      <c r="G43" s="22">
        <v>7</v>
      </c>
      <c r="H43" s="183">
        <v>2</v>
      </c>
      <c r="I43" s="21" t="s">
        <v>69</v>
      </c>
      <c r="J43" s="22">
        <v>6</v>
      </c>
      <c r="K43" s="183">
        <v>4</v>
      </c>
      <c r="L43" s="21" t="s">
        <v>69</v>
      </c>
      <c r="M43" s="80">
        <v>13</v>
      </c>
      <c r="N43" s="183">
        <v>3</v>
      </c>
      <c r="O43" s="21" t="s">
        <v>69</v>
      </c>
      <c r="P43" s="80">
        <v>13</v>
      </c>
      <c r="U43" s="131" t="s">
        <v>83</v>
      </c>
      <c r="V43" s="132"/>
      <c r="W43" s="133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49"/>
      <c r="AI43" s="154"/>
      <c r="AJ43" s="154"/>
    </row>
    <row r="44" spans="1:36" s="15" customFormat="1" ht="18" customHeight="1" thickBot="1" x14ac:dyDescent="0.25">
      <c r="A44" s="70" t="s">
        <v>76</v>
      </c>
      <c r="B44" s="188">
        <v>6</v>
      </c>
      <c r="C44" s="61" t="s">
        <v>69</v>
      </c>
      <c r="D44" s="87">
        <v>14</v>
      </c>
      <c r="E44" s="60">
        <v>3</v>
      </c>
      <c r="F44" s="61" t="s">
        <v>69</v>
      </c>
      <c r="G44" s="189">
        <v>6</v>
      </c>
      <c r="H44" s="69">
        <v>3</v>
      </c>
      <c r="I44" s="63" t="s">
        <v>69</v>
      </c>
      <c r="J44" s="180">
        <v>5</v>
      </c>
      <c r="K44" s="60">
        <v>5</v>
      </c>
      <c r="L44" s="61" t="s">
        <v>69</v>
      </c>
      <c r="M44" s="180">
        <v>14</v>
      </c>
      <c r="N44" s="60">
        <v>4</v>
      </c>
      <c r="O44" s="61" t="s">
        <v>69</v>
      </c>
      <c r="P44" s="189">
        <v>14</v>
      </c>
      <c r="U44" s="135" t="s">
        <v>84</v>
      </c>
      <c r="V44" s="136"/>
      <c r="W44" s="137"/>
      <c r="X44" s="137" t="s">
        <v>85</v>
      </c>
      <c r="Y44" s="137" t="s">
        <v>85</v>
      </c>
      <c r="Z44" s="137"/>
      <c r="AA44" s="137"/>
      <c r="AB44" s="137"/>
      <c r="AC44" s="137"/>
      <c r="AD44" s="137" t="s">
        <v>85</v>
      </c>
      <c r="AE44" s="137"/>
      <c r="AF44" s="137" t="s">
        <v>85</v>
      </c>
      <c r="AG44" s="137"/>
      <c r="AH44" s="150" t="s">
        <v>85</v>
      </c>
      <c r="AI44" s="154"/>
      <c r="AJ44" s="154"/>
    </row>
    <row r="45" spans="1:36" s="15" customFormat="1" ht="18" customHeight="1" x14ac:dyDescent="0.2">
      <c r="A45" s="23"/>
      <c r="P45" s="15" t="s">
        <v>86</v>
      </c>
      <c r="U45" s="138" t="s">
        <v>87</v>
      </c>
      <c r="V45" s="139"/>
      <c r="W45" s="140"/>
      <c r="X45" s="140" t="s">
        <v>88</v>
      </c>
      <c r="Y45" s="140"/>
      <c r="Z45" s="140"/>
      <c r="AA45" s="140"/>
      <c r="AB45" s="140"/>
      <c r="AC45" s="140"/>
      <c r="AD45" s="141" t="s">
        <v>88</v>
      </c>
      <c r="AE45" s="140"/>
      <c r="AF45" s="140" t="s">
        <v>85</v>
      </c>
      <c r="AG45" s="140"/>
      <c r="AH45" s="151" t="s">
        <v>85</v>
      </c>
      <c r="AI45" s="154"/>
      <c r="AJ45" s="154"/>
    </row>
    <row r="46" spans="1:36" s="15" customFormat="1" ht="18" customHeight="1" thickBot="1" x14ac:dyDescent="0.25">
      <c r="A46" s="170"/>
      <c r="B46"/>
      <c r="C46"/>
      <c r="D46"/>
      <c r="E46"/>
      <c r="F46"/>
      <c r="G46"/>
      <c r="I46"/>
      <c r="J46"/>
      <c r="K46"/>
      <c r="L46"/>
      <c r="M46"/>
      <c r="N46"/>
      <c r="O46"/>
      <c r="P46"/>
      <c r="U46" s="138" t="s">
        <v>89</v>
      </c>
      <c r="V46" s="139"/>
      <c r="W46" s="142"/>
      <c r="X46" s="143"/>
      <c r="Y46" s="143"/>
      <c r="Z46" s="142"/>
      <c r="AA46" s="143"/>
      <c r="AB46" s="142"/>
      <c r="AC46" s="143"/>
      <c r="AD46" s="143"/>
      <c r="AE46" s="143"/>
      <c r="AF46" s="142"/>
      <c r="AG46" s="143"/>
      <c r="AH46" s="152"/>
      <c r="AI46" s="154"/>
      <c r="AJ46" s="154"/>
    </row>
    <row r="47" spans="1:36" s="15" customFormat="1" ht="18" customHeight="1" thickBot="1" x14ac:dyDescent="0.25">
      <c r="A47" s="64" t="s">
        <v>61</v>
      </c>
      <c r="B47" s="65" t="s">
        <v>62</v>
      </c>
      <c r="C47" s="58"/>
      <c r="D47" s="58"/>
      <c r="E47" s="58"/>
      <c r="F47" s="58"/>
      <c r="G47" s="5" t="s">
        <v>90</v>
      </c>
      <c r="H47" s="275">
        <f>H36+7</f>
        <v>45820</v>
      </c>
      <c r="I47" s="276"/>
      <c r="J47" s="277"/>
      <c r="K47" s="59"/>
      <c r="L47" s="59"/>
      <c r="M47" s="59"/>
      <c r="N47" s="66" t="s">
        <v>64</v>
      </c>
      <c r="O47" s="67"/>
      <c r="P47" s="68" t="s">
        <v>91</v>
      </c>
      <c r="Q47" s="57"/>
      <c r="U47"/>
      <c r="V47"/>
      <c r="W47"/>
      <c r="X47"/>
      <c r="Y47"/>
      <c r="Z47"/>
      <c r="AA47"/>
      <c r="AB47"/>
      <c r="AC47"/>
      <c r="AD47"/>
    </row>
    <row r="48" spans="1:36" s="15" customFormat="1" ht="18" customHeight="1" thickBot="1" x14ac:dyDescent="0.25">
      <c r="A48" s="18" t="s">
        <v>66</v>
      </c>
      <c r="B48" s="278">
        <v>0.78125</v>
      </c>
      <c r="C48" s="279"/>
      <c r="D48" s="280"/>
      <c r="E48" s="282">
        <v>0.79513888888888884</v>
      </c>
      <c r="F48" s="283"/>
      <c r="G48" s="284"/>
      <c r="H48" s="278">
        <v>0.80902777777777779</v>
      </c>
      <c r="I48" s="279"/>
      <c r="J48" s="280"/>
      <c r="K48" s="278">
        <v>0.82291666666666663</v>
      </c>
      <c r="L48" s="279"/>
      <c r="M48" s="280"/>
      <c r="N48" s="278">
        <v>0.83680555555555547</v>
      </c>
      <c r="O48" s="279"/>
      <c r="P48" s="280"/>
      <c r="U48"/>
      <c r="V48"/>
      <c r="W48"/>
      <c r="X48"/>
      <c r="Y48"/>
      <c r="Z48"/>
    </row>
    <row r="49" spans="1:38" s="15" customFormat="1" ht="18" customHeight="1" x14ac:dyDescent="0.2">
      <c r="A49" s="19" t="s">
        <v>68</v>
      </c>
      <c r="B49" s="183">
        <v>1</v>
      </c>
      <c r="C49" s="21" t="s">
        <v>69</v>
      </c>
      <c r="D49" s="21">
        <v>12</v>
      </c>
      <c r="E49" s="210">
        <v>1</v>
      </c>
      <c r="F49" s="211" t="s">
        <v>69</v>
      </c>
      <c r="G49" s="212">
        <v>3</v>
      </c>
      <c r="H49" s="192">
        <v>1</v>
      </c>
      <c r="I49" s="27" t="s">
        <v>69</v>
      </c>
      <c r="J49" s="27">
        <v>14</v>
      </c>
      <c r="K49" s="73">
        <v>1</v>
      </c>
      <c r="L49" s="27" t="s">
        <v>69</v>
      </c>
      <c r="M49" s="181">
        <v>2</v>
      </c>
      <c r="N49" s="180">
        <v>1</v>
      </c>
      <c r="O49" s="27" t="s">
        <v>69</v>
      </c>
      <c r="P49" s="28">
        <v>13</v>
      </c>
    </row>
    <row r="50" spans="1:38" s="15" customFormat="1" ht="18" customHeight="1" x14ac:dyDescent="0.2">
      <c r="A50" s="20" t="s">
        <v>70</v>
      </c>
      <c r="B50" s="180">
        <v>2</v>
      </c>
      <c r="C50" s="27" t="s">
        <v>69</v>
      </c>
      <c r="D50" s="27">
        <v>13</v>
      </c>
      <c r="E50" s="213">
        <v>2</v>
      </c>
      <c r="F50" s="21" t="s">
        <v>69</v>
      </c>
      <c r="G50" s="214">
        <v>9</v>
      </c>
      <c r="H50" s="192">
        <v>2</v>
      </c>
      <c r="I50" s="27" t="s">
        <v>69</v>
      </c>
      <c r="J50" s="27">
        <v>8</v>
      </c>
      <c r="K50" s="20">
        <v>10</v>
      </c>
      <c r="L50" s="21" t="s">
        <v>69</v>
      </c>
      <c r="M50" s="182">
        <v>14</v>
      </c>
      <c r="N50" s="183">
        <v>2</v>
      </c>
      <c r="O50" s="21" t="s">
        <v>69</v>
      </c>
      <c r="P50" s="22">
        <v>14</v>
      </c>
    </row>
    <row r="51" spans="1:38" s="15" customFormat="1" ht="18" customHeight="1" x14ac:dyDescent="0.2">
      <c r="A51" s="26" t="s">
        <v>71</v>
      </c>
      <c r="B51" s="180">
        <v>3</v>
      </c>
      <c r="C51" s="27" t="s">
        <v>69</v>
      </c>
      <c r="D51" s="27">
        <v>14</v>
      </c>
      <c r="E51" s="215">
        <v>12</v>
      </c>
      <c r="F51" s="27" t="s">
        <v>69</v>
      </c>
      <c r="G51" s="216">
        <v>13</v>
      </c>
      <c r="H51" s="192">
        <v>3</v>
      </c>
      <c r="I51" s="21" t="s">
        <v>69</v>
      </c>
      <c r="J51" s="21">
        <v>9</v>
      </c>
      <c r="K51" s="180">
        <v>3</v>
      </c>
      <c r="L51" s="27" t="s">
        <v>69</v>
      </c>
      <c r="M51" s="28">
        <v>7</v>
      </c>
      <c r="N51" s="180">
        <v>3</v>
      </c>
      <c r="O51" s="21" t="s">
        <v>69</v>
      </c>
      <c r="P51" s="22">
        <v>8</v>
      </c>
    </row>
    <row r="52" spans="1:38" s="15" customFormat="1" ht="18" customHeight="1" x14ac:dyDescent="0.2">
      <c r="A52" s="26" t="s">
        <v>72</v>
      </c>
      <c r="B52" s="180">
        <v>4</v>
      </c>
      <c r="C52" s="27" t="s">
        <v>69</v>
      </c>
      <c r="D52" s="27">
        <v>8</v>
      </c>
      <c r="E52" s="217">
        <v>4</v>
      </c>
      <c r="F52" s="24" t="s">
        <v>69</v>
      </c>
      <c r="G52" s="218">
        <v>7</v>
      </c>
      <c r="H52" s="192">
        <v>4</v>
      </c>
      <c r="I52" s="27" t="s">
        <v>69</v>
      </c>
      <c r="J52" s="28">
        <v>10</v>
      </c>
      <c r="K52" s="180">
        <v>4</v>
      </c>
      <c r="L52" s="27" t="s">
        <v>69</v>
      </c>
      <c r="M52" s="28">
        <v>6</v>
      </c>
      <c r="N52" s="180">
        <v>4</v>
      </c>
      <c r="O52" s="27" t="s">
        <v>69</v>
      </c>
      <c r="P52" s="28">
        <v>9</v>
      </c>
    </row>
    <row r="53" spans="1:38" s="15" customFormat="1" ht="18" customHeight="1" x14ac:dyDescent="0.2">
      <c r="A53" s="20" t="s">
        <v>73</v>
      </c>
      <c r="B53" s="180">
        <v>5</v>
      </c>
      <c r="C53" s="27" t="s">
        <v>69</v>
      </c>
      <c r="D53" s="27">
        <v>9</v>
      </c>
      <c r="E53" s="219">
        <v>5</v>
      </c>
      <c r="F53" s="207" t="s">
        <v>69</v>
      </c>
      <c r="G53" s="220">
        <v>6</v>
      </c>
      <c r="H53" s="192">
        <v>5</v>
      </c>
      <c r="I53" s="21" t="s">
        <v>69</v>
      </c>
      <c r="J53" s="21">
        <v>11</v>
      </c>
      <c r="K53" s="73">
        <v>5</v>
      </c>
      <c r="L53" s="27" t="s">
        <v>69</v>
      </c>
      <c r="M53" s="181">
        <v>12</v>
      </c>
      <c r="N53" s="73">
        <v>5</v>
      </c>
      <c r="O53" s="27" t="s">
        <v>69</v>
      </c>
      <c r="P53" s="181">
        <v>10</v>
      </c>
    </row>
    <row r="54" spans="1:38" s="15" customFormat="1" ht="18" customHeight="1" x14ac:dyDescent="0.2">
      <c r="A54" s="26" t="s">
        <v>74</v>
      </c>
      <c r="B54" s="180">
        <v>6</v>
      </c>
      <c r="C54" s="21" t="s">
        <v>69</v>
      </c>
      <c r="D54" s="21">
        <v>10</v>
      </c>
      <c r="E54" s="221">
        <v>8</v>
      </c>
      <c r="F54" s="21" t="s">
        <v>69</v>
      </c>
      <c r="G54" s="222">
        <v>10</v>
      </c>
      <c r="H54" s="82">
        <v>6</v>
      </c>
      <c r="I54" s="27" t="s">
        <v>69</v>
      </c>
      <c r="J54" s="192">
        <v>12</v>
      </c>
      <c r="K54" s="183">
        <v>8</v>
      </c>
      <c r="L54" s="27" t="s">
        <v>69</v>
      </c>
      <c r="M54" s="22">
        <v>9</v>
      </c>
      <c r="N54" s="180">
        <v>6</v>
      </c>
      <c r="O54" s="27" t="s">
        <v>69</v>
      </c>
      <c r="P54" s="28">
        <v>11</v>
      </c>
    </row>
    <row r="55" spans="1:38" s="15" customFormat="1" ht="18" customHeight="1" thickBot="1" x14ac:dyDescent="0.25">
      <c r="A55" s="70" t="s">
        <v>76</v>
      </c>
      <c r="B55" s="188">
        <v>7</v>
      </c>
      <c r="C55" s="61" t="s">
        <v>69</v>
      </c>
      <c r="D55" s="61">
        <v>11</v>
      </c>
      <c r="E55" s="223">
        <v>11</v>
      </c>
      <c r="F55" s="224" t="s">
        <v>69</v>
      </c>
      <c r="G55" s="225">
        <v>14</v>
      </c>
      <c r="H55" s="226">
        <v>7</v>
      </c>
      <c r="I55" s="61" t="s">
        <v>69</v>
      </c>
      <c r="J55" s="61">
        <v>13</v>
      </c>
      <c r="K55" s="60">
        <v>11</v>
      </c>
      <c r="L55" s="61" t="s">
        <v>69</v>
      </c>
      <c r="M55" s="189">
        <v>13</v>
      </c>
      <c r="N55" s="60">
        <v>7</v>
      </c>
      <c r="O55" s="61" t="s">
        <v>69</v>
      </c>
      <c r="P55" s="189">
        <v>12</v>
      </c>
    </row>
    <row r="56" spans="1:38" s="15" customFormat="1" ht="18" customHeight="1" x14ac:dyDescent="0.25">
      <c r="A56" s="23"/>
      <c r="D56" s="179"/>
      <c r="P56" s="15" t="s">
        <v>92</v>
      </c>
      <c r="T56"/>
      <c r="U56"/>
      <c r="V56"/>
      <c r="W56"/>
      <c r="AA56"/>
    </row>
    <row r="57" spans="1:38" s="15" customFormat="1" ht="18" customHeight="1" thickBot="1" x14ac:dyDescent="0.25">
      <c r="A57" s="57"/>
      <c r="E57" s="15" t="s">
        <v>5</v>
      </c>
      <c r="G57" s="15" t="s">
        <v>5</v>
      </c>
      <c r="J57" s="15" t="s">
        <v>5</v>
      </c>
      <c r="K57" s="15" t="s">
        <v>5</v>
      </c>
      <c r="M57" s="15" t="s">
        <v>5</v>
      </c>
      <c r="N57" s="15" t="s">
        <v>5</v>
      </c>
      <c r="P57" s="15" t="s">
        <v>5</v>
      </c>
      <c r="Q57"/>
      <c r="R57"/>
    </row>
    <row r="58" spans="1:38" s="15" customFormat="1" ht="18" customHeight="1" thickBot="1" x14ac:dyDescent="0.25">
      <c r="A58" s="64" t="s">
        <v>61</v>
      </c>
      <c r="B58" s="65" t="s">
        <v>62</v>
      </c>
      <c r="C58" s="58"/>
      <c r="D58" s="58"/>
      <c r="E58" s="58"/>
      <c r="F58" s="58"/>
      <c r="G58" s="5" t="s">
        <v>93</v>
      </c>
      <c r="H58" s="275">
        <f>H47+7</f>
        <v>45827</v>
      </c>
      <c r="I58" s="276"/>
      <c r="J58" s="277"/>
      <c r="K58" s="58"/>
      <c r="L58" s="58"/>
      <c r="M58" s="58"/>
      <c r="N58" s="66" t="s">
        <v>64</v>
      </c>
      <c r="O58" s="67"/>
      <c r="P58" s="68" t="s">
        <v>94</v>
      </c>
      <c r="U58"/>
      <c r="AK58"/>
    </row>
    <row r="59" spans="1:38" ht="15.75" thickBot="1" x14ac:dyDescent="0.25">
      <c r="A59" s="18" t="s">
        <v>66</v>
      </c>
      <c r="B59" s="278">
        <v>0.78125</v>
      </c>
      <c r="C59" s="279"/>
      <c r="D59" s="280"/>
      <c r="E59" s="278">
        <v>0.79513888888888884</v>
      </c>
      <c r="F59" s="279"/>
      <c r="G59" s="280"/>
      <c r="H59" s="282">
        <v>0.80902777777777779</v>
      </c>
      <c r="I59" s="283"/>
      <c r="J59" s="284"/>
      <c r="K59" s="282">
        <v>0.82291666666666663</v>
      </c>
      <c r="L59" s="283"/>
      <c r="M59" s="284"/>
      <c r="N59" s="282">
        <v>0.83680555555555547</v>
      </c>
      <c r="O59" s="283"/>
      <c r="P59" s="284"/>
      <c r="Q59" s="15"/>
      <c r="R59" s="15"/>
      <c r="S59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</row>
    <row r="60" spans="1:38" s="15" customFormat="1" ht="18" customHeight="1" x14ac:dyDescent="0.2">
      <c r="A60" s="19" t="s">
        <v>68</v>
      </c>
      <c r="B60" s="180">
        <v>8</v>
      </c>
      <c r="C60" s="27" t="s">
        <v>69</v>
      </c>
      <c r="D60" s="28">
        <v>11</v>
      </c>
      <c r="E60" s="191">
        <v>8</v>
      </c>
      <c r="F60" s="37" t="s">
        <v>69</v>
      </c>
      <c r="G60" s="37">
        <v>12</v>
      </c>
      <c r="H60" s="232">
        <v>8</v>
      </c>
      <c r="I60" s="233" t="s">
        <v>69</v>
      </c>
      <c r="J60" s="234">
        <v>13</v>
      </c>
      <c r="K60" s="242">
        <v>8</v>
      </c>
      <c r="L60" s="211" t="s">
        <v>69</v>
      </c>
      <c r="M60" s="211">
        <v>14</v>
      </c>
      <c r="N60" s="210">
        <v>1</v>
      </c>
      <c r="O60" s="211" t="s">
        <v>69</v>
      </c>
      <c r="P60" s="246">
        <v>8</v>
      </c>
    </row>
    <row r="61" spans="1:38" s="15" customFormat="1" ht="18" customHeight="1" x14ac:dyDescent="0.2">
      <c r="A61" s="20" t="s">
        <v>70</v>
      </c>
      <c r="B61" s="180">
        <v>9</v>
      </c>
      <c r="C61" s="27" t="s">
        <v>69</v>
      </c>
      <c r="D61" s="28">
        <v>10</v>
      </c>
      <c r="E61" s="74">
        <v>9</v>
      </c>
      <c r="F61" s="21" t="s">
        <v>69</v>
      </c>
      <c r="G61" s="187">
        <v>11</v>
      </c>
      <c r="H61" s="235">
        <v>9</v>
      </c>
      <c r="I61" s="27" t="s">
        <v>69</v>
      </c>
      <c r="J61" s="236">
        <v>12</v>
      </c>
      <c r="K61" s="192">
        <v>9</v>
      </c>
      <c r="L61" s="27" t="s">
        <v>69</v>
      </c>
      <c r="M61" s="27">
        <v>13</v>
      </c>
      <c r="N61" s="228">
        <v>9</v>
      </c>
      <c r="O61" s="27" t="s">
        <v>69</v>
      </c>
      <c r="P61" s="216">
        <v>14</v>
      </c>
    </row>
    <row r="62" spans="1:38" s="15" customFormat="1" ht="18" customHeight="1" x14ac:dyDescent="0.2">
      <c r="A62" s="26" t="s">
        <v>71</v>
      </c>
      <c r="B62" s="180">
        <v>2</v>
      </c>
      <c r="C62" s="27" t="s">
        <v>69</v>
      </c>
      <c r="D62" s="28">
        <v>3</v>
      </c>
      <c r="E62" s="180">
        <v>3</v>
      </c>
      <c r="F62" s="21" t="s">
        <v>69</v>
      </c>
      <c r="G62" s="84">
        <v>10</v>
      </c>
      <c r="H62" s="213">
        <v>10</v>
      </c>
      <c r="I62" s="21" t="s">
        <v>69</v>
      </c>
      <c r="J62" s="214">
        <v>11</v>
      </c>
      <c r="K62" s="243">
        <v>10</v>
      </c>
      <c r="L62" s="227" t="s">
        <v>69</v>
      </c>
      <c r="M62" s="227">
        <v>12</v>
      </c>
      <c r="N62" s="228">
        <v>10</v>
      </c>
      <c r="O62" s="27" t="s">
        <v>69</v>
      </c>
      <c r="P62" s="216">
        <v>13</v>
      </c>
    </row>
    <row r="63" spans="1:38" s="15" customFormat="1" ht="18" customHeight="1" x14ac:dyDescent="0.2">
      <c r="A63" s="26" t="s">
        <v>72</v>
      </c>
      <c r="B63" s="20">
        <v>1</v>
      </c>
      <c r="C63" s="21" t="s">
        <v>69</v>
      </c>
      <c r="D63" s="182">
        <v>4</v>
      </c>
      <c r="E63" s="26">
        <v>1</v>
      </c>
      <c r="F63" s="27" t="s">
        <v>69</v>
      </c>
      <c r="G63" s="192">
        <v>5</v>
      </c>
      <c r="H63" s="237">
        <v>1</v>
      </c>
      <c r="I63" s="24" t="s">
        <v>69</v>
      </c>
      <c r="J63" s="238">
        <v>6</v>
      </c>
      <c r="K63" s="209">
        <v>4</v>
      </c>
      <c r="L63" s="207" t="s">
        <v>69</v>
      </c>
      <c r="M63" s="206">
        <v>11</v>
      </c>
      <c r="N63" s="213">
        <v>11</v>
      </c>
      <c r="O63" s="21" t="s">
        <v>69</v>
      </c>
      <c r="P63" s="214">
        <v>12</v>
      </c>
      <c r="AI63"/>
      <c r="AJ63"/>
    </row>
    <row r="64" spans="1:38" s="15" customFormat="1" ht="18" customHeight="1" x14ac:dyDescent="0.2">
      <c r="A64" s="20" t="s">
        <v>73</v>
      </c>
      <c r="B64" s="183">
        <v>12</v>
      </c>
      <c r="C64" s="21" t="s">
        <v>69</v>
      </c>
      <c r="D64" s="22">
        <v>14</v>
      </c>
      <c r="E64" s="20">
        <v>2</v>
      </c>
      <c r="F64" s="21" t="s">
        <v>69</v>
      </c>
      <c r="G64" s="187">
        <v>4</v>
      </c>
      <c r="H64" s="244">
        <v>2</v>
      </c>
      <c r="I64" s="207" t="s">
        <v>69</v>
      </c>
      <c r="J64" s="220">
        <v>5</v>
      </c>
      <c r="K64" s="208">
        <v>2</v>
      </c>
      <c r="L64" s="24" t="s">
        <v>69</v>
      </c>
      <c r="M64" s="24">
        <v>6</v>
      </c>
      <c r="N64" s="213">
        <v>3</v>
      </c>
      <c r="O64" s="21" t="s">
        <v>69</v>
      </c>
      <c r="P64" s="214">
        <v>6</v>
      </c>
    </row>
    <row r="65" spans="1:38" s="15" customFormat="1" ht="18" customHeight="1" x14ac:dyDescent="0.2">
      <c r="A65" s="26" t="s">
        <v>74</v>
      </c>
      <c r="B65" s="180">
        <v>6</v>
      </c>
      <c r="C65" s="27" t="s">
        <v>69</v>
      </c>
      <c r="D65" s="76">
        <v>13</v>
      </c>
      <c r="E65" s="73">
        <v>13</v>
      </c>
      <c r="F65" s="27" t="s">
        <v>69</v>
      </c>
      <c r="G65" s="192">
        <v>14</v>
      </c>
      <c r="H65" s="213">
        <v>7</v>
      </c>
      <c r="I65" s="21" t="s">
        <v>69</v>
      </c>
      <c r="J65" s="239">
        <v>14</v>
      </c>
      <c r="K65" s="209">
        <v>1</v>
      </c>
      <c r="L65" s="207" t="s">
        <v>69</v>
      </c>
      <c r="M65" s="207">
        <v>7</v>
      </c>
      <c r="N65" s="229">
        <v>2</v>
      </c>
      <c r="O65" s="227" t="s">
        <v>69</v>
      </c>
      <c r="P65" s="230">
        <v>7</v>
      </c>
      <c r="X65"/>
      <c r="Y65"/>
      <c r="Z65"/>
      <c r="AA65"/>
      <c r="AB65"/>
      <c r="AC65"/>
      <c r="AD65"/>
      <c r="AE65"/>
      <c r="AF65"/>
      <c r="AG65"/>
      <c r="AH65"/>
    </row>
    <row r="66" spans="1:38" s="15" customFormat="1" ht="18" customHeight="1" thickBot="1" x14ac:dyDescent="0.25">
      <c r="A66" s="70" t="s">
        <v>76</v>
      </c>
      <c r="B66" s="180">
        <v>5</v>
      </c>
      <c r="C66" s="63" t="s">
        <v>69</v>
      </c>
      <c r="D66" s="72">
        <v>7</v>
      </c>
      <c r="E66" s="188">
        <v>6</v>
      </c>
      <c r="F66" s="61" t="s">
        <v>69</v>
      </c>
      <c r="G66" s="61">
        <v>7</v>
      </c>
      <c r="H66" s="240">
        <v>3</v>
      </c>
      <c r="I66" s="224" t="s">
        <v>69</v>
      </c>
      <c r="J66" s="241">
        <v>4</v>
      </c>
      <c r="K66" s="231">
        <v>3</v>
      </c>
      <c r="L66" s="231" t="s">
        <v>69</v>
      </c>
      <c r="M66" s="245">
        <v>5</v>
      </c>
      <c r="N66" s="247">
        <v>4</v>
      </c>
      <c r="O66" s="248" t="s">
        <v>69</v>
      </c>
      <c r="P66" s="249">
        <v>5</v>
      </c>
    </row>
    <row r="67" spans="1:38" s="15" customFormat="1" ht="18" customHeight="1" x14ac:dyDescent="0.2">
      <c r="A67" s="168" t="s">
        <v>95</v>
      </c>
      <c r="B67" s="169"/>
      <c r="C67" s="169"/>
      <c r="D67" s="169"/>
      <c r="E67" s="169"/>
      <c r="F67" s="169"/>
      <c r="G67" s="169"/>
      <c r="H67" s="169"/>
      <c r="I67" s="169"/>
      <c r="J67" s="169"/>
      <c r="K67" s="169"/>
    </row>
    <row r="68" spans="1:38" s="15" customFormat="1" ht="18" customHeight="1" thickBot="1" x14ac:dyDescent="0.25">
      <c r="A68" s="57"/>
      <c r="E68" s="15" t="s">
        <v>5</v>
      </c>
      <c r="G68" s="15" t="s">
        <v>5</v>
      </c>
      <c r="J68" s="15" t="s">
        <v>5</v>
      </c>
      <c r="K68" s="15" t="s">
        <v>5</v>
      </c>
      <c r="M68" s="15" t="s">
        <v>5</v>
      </c>
      <c r="N68" s="15" t="s">
        <v>5</v>
      </c>
      <c r="P68" s="15" t="s">
        <v>5</v>
      </c>
    </row>
    <row r="69" spans="1:38" s="15" customFormat="1" ht="18" customHeight="1" thickBot="1" x14ac:dyDescent="0.25">
      <c r="A69" s="64" t="s">
        <v>61</v>
      </c>
      <c r="B69" s="65" t="s">
        <v>62</v>
      </c>
      <c r="C69" s="58"/>
      <c r="D69" s="58"/>
      <c r="E69" s="58"/>
      <c r="F69" s="58"/>
      <c r="G69" s="5" t="s">
        <v>96</v>
      </c>
      <c r="H69" s="275">
        <f>H58+7</f>
        <v>45834</v>
      </c>
      <c r="I69" s="276"/>
      <c r="J69" s="277"/>
      <c r="K69" s="58"/>
      <c r="L69" s="58"/>
      <c r="M69" s="58"/>
      <c r="N69" s="66" t="s">
        <v>64</v>
      </c>
      <c r="O69" s="67"/>
      <c r="P69" s="68" t="s">
        <v>97</v>
      </c>
    </row>
    <row r="70" spans="1:38" s="15" customFormat="1" ht="18" customHeight="1" thickBot="1" x14ac:dyDescent="0.25">
      <c r="A70" s="18" t="s">
        <v>66</v>
      </c>
      <c r="B70" s="278">
        <v>0.78125</v>
      </c>
      <c r="C70" s="279"/>
      <c r="D70" s="280"/>
      <c r="E70" s="282">
        <v>0.79513888888888884</v>
      </c>
      <c r="F70" s="283"/>
      <c r="G70" s="284"/>
      <c r="H70" s="278">
        <v>0.80902777777777779</v>
      </c>
      <c r="I70" s="279"/>
      <c r="J70" s="280"/>
      <c r="K70" s="278">
        <v>0.82291666666666663</v>
      </c>
      <c r="L70" s="279"/>
      <c r="M70" s="280"/>
      <c r="N70" s="282">
        <v>0.83680555555555547</v>
      </c>
      <c r="O70" s="283"/>
      <c r="P70" s="284"/>
    </row>
    <row r="71" spans="1:38" s="15" customFormat="1" ht="18" customHeight="1" x14ac:dyDescent="0.2">
      <c r="A71" s="19" t="s">
        <v>68</v>
      </c>
      <c r="B71" s="83">
        <v>7</v>
      </c>
      <c r="C71" s="37" t="s">
        <v>69</v>
      </c>
      <c r="D71" s="260">
        <v>8</v>
      </c>
      <c r="E71" s="254">
        <v>7</v>
      </c>
      <c r="F71" s="211" t="s">
        <v>69</v>
      </c>
      <c r="G71" s="255">
        <v>9</v>
      </c>
      <c r="H71" s="187">
        <v>7</v>
      </c>
      <c r="I71" s="21" t="s">
        <v>69</v>
      </c>
      <c r="J71" s="22">
        <v>13</v>
      </c>
      <c r="K71" s="27">
        <v>10</v>
      </c>
      <c r="L71" s="27" t="s">
        <v>69</v>
      </c>
      <c r="M71" s="192">
        <v>14</v>
      </c>
      <c r="N71" s="254">
        <v>7</v>
      </c>
      <c r="O71" s="211" t="s">
        <v>69</v>
      </c>
      <c r="P71" s="255">
        <v>12</v>
      </c>
    </row>
    <row r="72" spans="1:38" s="15" customFormat="1" ht="18" customHeight="1" x14ac:dyDescent="0.2">
      <c r="A72" s="20" t="s">
        <v>70</v>
      </c>
      <c r="B72" s="252">
        <v>5</v>
      </c>
      <c r="C72" s="24" t="s">
        <v>69</v>
      </c>
      <c r="D72" s="24">
        <v>13</v>
      </c>
      <c r="E72" s="235">
        <v>5</v>
      </c>
      <c r="F72" s="27" t="s">
        <v>69</v>
      </c>
      <c r="G72" s="236">
        <v>14</v>
      </c>
      <c r="H72" s="82">
        <v>5</v>
      </c>
      <c r="I72" s="27" t="s">
        <v>69</v>
      </c>
      <c r="J72" s="236">
        <v>11</v>
      </c>
      <c r="K72" s="192">
        <v>5</v>
      </c>
      <c r="L72" s="27" t="s">
        <v>69</v>
      </c>
      <c r="M72" s="27">
        <v>12</v>
      </c>
      <c r="N72" s="228">
        <v>5</v>
      </c>
      <c r="O72" s="21" t="s">
        <v>69</v>
      </c>
      <c r="P72" s="214">
        <v>10</v>
      </c>
    </row>
    <row r="73" spans="1:38" s="15" customFormat="1" ht="18" customHeight="1" x14ac:dyDescent="0.2">
      <c r="A73" s="26" t="s">
        <v>71</v>
      </c>
      <c r="B73" s="180">
        <v>4</v>
      </c>
      <c r="C73" s="27" t="s">
        <v>69</v>
      </c>
      <c r="D73" s="27">
        <v>12</v>
      </c>
      <c r="E73" s="229">
        <v>4</v>
      </c>
      <c r="F73" s="227" t="s">
        <v>69</v>
      </c>
      <c r="G73" s="230">
        <v>13</v>
      </c>
      <c r="H73" s="192">
        <v>4</v>
      </c>
      <c r="I73" s="21" t="s">
        <v>69</v>
      </c>
      <c r="J73" s="22">
        <v>10</v>
      </c>
      <c r="K73" s="82">
        <v>4</v>
      </c>
      <c r="L73" s="27" t="s">
        <v>69</v>
      </c>
      <c r="M73" s="192">
        <v>6</v>
      </c>
      <c r="N73" s="262">
        <v>4</v>
      </c>
      <c r="O73" s="21" t="s">
        <v>69</v>
      </c>
      <c r="P73" s="222">
        <v>9</v>
      </c>
    </row>
    <row r="74" spans="1:38" s="15" customFormat="1" ht="18" customHeight="1" x14ac:dyDescent="0.2">
      <c r="A74" s="26" t="s">
        <v>72</v>
      </c>
      <c r="B74" s="183">
        <v>2</v>
      </c>
      <c r="C74" s="21" t="s">
        <v>69</v>
      </c>
      <c r="D74" s="21">
        <v>10</v>
      </c>
      <c r="E74" s="256">
        <v>2</v>
      </c>
      <c r="F74" s="207" t="s">
        <v>69</v>
      </c>
      <c r="G74" s="257">
        <v>11</v>
      </c>
      <c r="H74" s="192">
        <v>2</v>
      </c>
      <c r="I74" s="27" t="s">
        <v>69</v>
      </c>
      <c r="J74" s="28">
        <v>8</v>
      </c>
      <c r="K74" s="187">
        <v>11</v>
      </c>
      <c r="L74" s="21" t="s">
        <v>69</v>
      </c>
      <c r="M74" s="21">
        <v>13</v>
      </c>
      <c r="N74" s="217">
        <v>2</v>
      </c>
      <c r="O74" s="24" t="s">
        <v>69</v>
      </c>
      <c r="P74" s="218">
        <v>14</v>
      </c>
    </row>
    <row r="75" spans="1:38" s="15" customFormat="1" ht="18" customHeight="1" x14ac:dyDescent="0.2">
      <c r="A75" s="20" t="s">
        <v>73</v>
      </c>
      <c r="B75" s="73">
        <v>3</v>
      </c>
      <c r="C75" s="27" t="s">
        <v>69</v>
      </c>
      <c r="D75" s="192">
        <v>11</v>
      </c>
      <c r="E75" s="213">
        <v>3</v>
      </c>
      <c r="F75" s="21" t="s">
        <v>69</v>
      </c>
      <c r="G75" s="214">
        <v>12</v>
      </c>
      <c r="H75" s="187">
        <v>3</v>
      </c>
      <c r="I75" s="21" t="s">
        <v>69</v>
      </c>
      <c r="J75" s="22">
        <v>9</v>
      </c>
      <c r="K75" s="192">
        <v>3</v>
      </c>
      <c r="L75" s="27" t="s">
        <v>69</v>
      </c>
      <c r="M75" s="27">
        <v>7</v>
      </c>
      <c r="N75" s="228">
        <v>3</v>
      </c>
      <c r="O75" s="27" t="s">
        <v>69</v>
      </c>
      <c r="P75" s="216">
        <v>8</v>
      </c>
    </row>
    <row r="76" spans="1:38" s="15" customFormat="1" ht="18" customHeight="1" x14ac:dyDescent="0.2">
      <c r="A76" s="26" t="s">
        <v>74</v>
      </c>
      <c r="B76" s="180">
        <v>6</v>
      </c>
      <c r="C76" s="27" t="s">
        <v>69</v>
      </c>
      <c r="D76" s="27">
        <v>14</v>
      </c>
      <c r="E76" s="228">
        <v>6</v>
      </c>
      <c r="F76" s="27" t="s">
        <v>69</v>
      </c>
      <c r="G76" s="216">
        <v>8</v>
      </c>
      <c r="H76" s="192">
        <v>6</v>
      </c>
      <c r="I76" s="27" t="s">
        <v>69</v>
      </c>
      <c r="J76" s="28">
        <v>12</v>
      </c>
      <c r="K76" s="26">
        <v>8</v>
      </c>
      <c r="L76" s="27" t="s">
        <v>69</v>
      </c>
      <c r="M76" s="192">
        <v>9</v>
      </c>
      <c r="N76" s="228">
        <v>6</v>
      </c>
      <c r="O76" s="27" t="s">
        <v>69</v>
      </c>
      <c r="P76" s="216">
        <v>11</v>
      </c>
    </row>
    <row r="77" spans="1:38" s="15" customFormat="1" ht="18" customHeight="1" thickBot="1" x14ac:dyDescent="0.25">
      <c r="A77" s="60" t="s">
        <v>76</v>
      </c>
      <c r="B77" s="251">
        <v>1</v>
      </c>
      <c r="C77" s="63" t="s">
        <v>69</v>
      </c>
      <c r="D77" s="63">
        <v>9</v>
      </c>
      <c r="E77" s="258">
        <v>1</v>
      </c>
      <c r="F77" s="231" t="s">
        <v>69</v>
      </c>
      <c r="G77" s="259">
        <v>10</v>
      </c>
      <c r="H77" s="226">
        <v>1</v>
      </c>
      <c r="I77" s="61" t="s">
        <v>69</v>
      </c>
      <c r="J77" s="62">
        <v>14</v>
      </c>
      <c r="K77" s="85">
        <v>1</v>
      </c>
      <c r="L77" s="63" t="s">
        <v>69</v>
      </c>
      <c r="M77" s="263">
        <v>2</v>
      </c>
      <c r="N77" s="258">
        <v>1</v>
      </c>
      <c r="O77" s="231" t="s">
        <v>69</v>
      </c>
      <c r="P77" s="259">
        <v>13</v>
      </c>
      <c r="T77"/>
    </row>
    <row r="78" spans="1:38" s="15" customFormat="1" ht="18" customHeight="1" thickBot="1" x14ac:dyDescent="0.25">
      <c r="A78" s="24"/>
      <c r="P78" s="15" t="s">
        <v>92</v>
      </c>
      <c r="T78"/>
    </row>
    <row r="79" spans="1:38" s="15" customFormat="1" ht="18" customHeight="1" thickBot="1" x14ac:dyDescent="0.25">
      <c r="A79" s="94" t="s">
        <v>61</v>
      </c>
      <c r="B79" s="65" t="s">
        <v>62</v>
      </c>
      <c r="C79" s="95"/>
      <c r="D79" s="96"/>
      <c r="E79" s="231"/>
      <c r="F79" s="231"/>
      <c r="G79" s="97"/>
      <c r="H79" s="275">
        <f>H69+7</f>
        <v>45841</v>
      </c>
      <c r="I79" s="276"/>
      <c r="J79" s="277"/>
      <c r="K79" s="97"/>
      <c r="L79" s="97"/>
      <c r="M79" s="97"/>
      <c r="N79" s="98" t="s">
        <v>98</v>
      </c>
      <c r="O79" s="99"/>
      <c r="P79" s="99"/>
      <c r="T79"/>
      <c r="AL79"/>
    </row>
    <row r="80" spans="1:38" s="15" customFormat="1" ht="18" customHeight="1" x14ac:dyDescent="0.2">
      <c r="A80" s="24"/>
      <c r="S80"/>
      <c r="T80"/>
      <c r="AL80"/>
    </row>
    <row r="81" spans="1:38" s="15" customFormat="1" ht="18" customHeight="1" thickBot="1" x14ac:dyDescent="0.25">
      <c r="A81" s="29"/>
      <c r="B81" s="24" t="s">
        <v>5</v>
      </c>
      <c r="C81" s="24"/>
      <c r="D81" s="24" t="s">
        <v>5</v>
      </c>
      <c r="E81" s="24" t="s">
        <v>5</v>
      </c>
      <c r="F81" s="24"/>
      <c r="G81" s="24" t="s">
        <v>5</v>
      </c>
      <c r="I81" s="24"/>
      <c r="J81" s="24"/>
      <c r="K81" s="24"/>
      <c r="L81" s="24"/>
      <c r="M81" s="24"/>
      <c r="N81" s="24"/>
      <c r="O81" s="24"/>
      <c r="P81" s="24"/>
      <c r="S81"/>
      <c r="T81"/>
      <c r="AL81"/>
    </row>
    <row r="82" spans="1:38" s="15" customFormat="1" ht="18" customHeight="1" thickBot="1" x14ac:dyDescent="0.25">
      <c r="A82" s="64" t="s">
        <v>61</v>
      </c>
      <c r="B82" s="65" t="s">
        <v>62</v>
      </c>
      <c r="C82" s="58"/>
      <c r="D82" s="58"/>
      <c r="E82" s="58"/>
      <c r="F82" s="58"/>
      <c r="G82" s="5" t="s">
        <v>99</v>
      </c>
      <c r="H82" s="275">
        <f>H69+14</f>
        <v>45848</v>
      </c>
      <c r="I82" s="276"/>
      <c r="J82" s="277"/>
      <c r="K82" s="58"/>
      <c r="L82" s="58"/>
      <c r="M82" s="58"/>
      <c r="N82" s="66" t="s">
        <v>64</v>
      </c>
      <c r="O82" s="67"/>
      <c r="P82" s="68" t="s">
        <v>100</v>
      </c>
      <c r="Q82"/>
      <c r="R82"/>
      <c r="S82"/>
      <c r="T82"/>
      <c r="AL82"/>
    </row>
    <row r="83" spans="1:38" s="15" customFormat="1" ht="18" customHeight="1" thickBot="1" x14ac:dyDescent="0.25">
      <c r="A83" s="18" t="s">
        <v>66</v>
      </c>
      <c r="B83" s="278">
        <v>0.78125</v>
      </c>
      <c r="C83" s="279"/>
      <c r="D83" s="280"/>
      <c r="E83" s="278">
        <v>0.79513888888888884</v>
      </c>
      <c r="F83" s="279"/>
      <c r="G83" s="280"/>
      <c r="H83" s="278">
        <v>0.80902777777777779</v>
      </c>
      <c r="I83" s="279"/>
      <c r="J83" s="280"/>
      <c r="K83" s="278">
        <v>0.82291666666666663</v>
      </c>
      <c r="L83" s="279"/>
      <c r="M83" s="280"/>
      <c r="N83" s="278">
        <v>0.83680555555555547</v>
      </c>
      <c r="O83" s="279"/>
      <c r="P83" s="280"/>
      <c r="Q83"/>
      <c r="R83"/>
      <c r="S83"/>
      <c r="T83"/>
      <c r="U83"/>
      <c r="AK83"/>
      <c r="AL83"/>
    </row>
    <row r="84" spans="1:38" ht="18" customHeight="1" x14ac:dyDescent="0.25">
      <c r="A84" s="19" t="s">
        <v>68</v>
      </c>
      <c r="B84" s="180">
        <v>7</v>
      </c>
      <c r="C84" s="27" t="s">
        <v>69</v>
      </c>
      <c r="D84" s="76">
        <v>8</v>
      </c>
      <c r="E84" s="86">
        <v>8</v>
      </c>
      <c r="F84" s="21" t="s">
        <v>69</v>
      </c>
      <c r="G84" s="182">
        <v>14</v>
      </c>
      <c r="H84" s="26">
        <v>1</v>
      </c>
      <c r="I84" s="27" t="s">
        <v>69</v>
      </c>
      <c r="J84" s="181">
        <v>8</v>
      </c>
      <c r="K84" s="180">
        <v>8</v>
      </c>
      <c r="L84" s="27" t="s">
        <v>69</v>
      </c>
      <c r="M84" s="28">
        <v>13</v>
      </c>
      <c r="N84" s="183">
        <v>6</v>
      </c>
      <c r="O84" s="21" t="s">
        <v>69</v>
      </c>
      <c r="P84" s="80">
        <v>8</v>
      </c>
      <c r="S84"/>
      <c r="T84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8" ht="18" customHeight="1" x14ac:dyDescent="0.25">
      <c r="A85" s="20" t="s">
        <v>70</v>
      </c>
      <c r="B85" s="183">
        <v>6</v>
      </c>
      <c r="C85" s="27" t="s">
        <v>69</v>
      </c>
      <c r="D85" s="80">
        <v>14</v>
      </c>
      <c r="E85" s="26">
        <v>2</v>
      </c>
      <c r="F85" s="27" t="s">
        <v>69</v>
      </c>
      <c r="G85" s="181">
        <v>6</v>
      </c>
      <c r="H85" s="180">
        <v>2</v>
      </c>
      <c r="I85" s="27" t="s">
        <v>69</v>
      </c>
      <c r="J85" s="28">
        <v>7</v>
      </c>
      <c r="K85" s="26">
        <v>7</v>
      </c>
      <c r="L85" s="27" t="s">
        <v>69</v>
      </c>
      <c r="M85" s="181">
        <v>14</v>
      </c>
      <c r="N85" s="267">
        <v>5</v>
      </c>
      <c r="O85" s="27" t="s">
        <v>69</v>
      </c>
      <c r="P85" s="76">
        <v>14</v>
      </c>
      <c r="S85"/>
      <c r="T8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8" ht="18" customHeight="1" x14ac:dyDescent="0.25">
      <c r="A86" s="26" t="s">
        <v>71</v>
      </c>
      <c r="B86" s="180">
        <v>1</v>
      </c>
      <c r="C86" s="27" t="s">
        <v>69</v>
      </c>
      <c r="D86" s="76">
        <v>9</v>
      </c>
      <c r="E86" s="73">
        <v>9</v>
      </c>
      <c r="F86" s="27" t="s">
        <v>69</v>
      </c>
      <c r="G86" s="181">
        <v>13</v>
      </c>
      <c r="H86" s="183">
        <v>9</v>
      </c>
      <c r="I86" s="21" t="s">
        <v>69</v>
      </c>
      <c r="J86" s="22">
        <v>14</v>
      </c>
      <c r="K86" s="180">
        <v>1</v>
      </c>
      <c r="L86" s="27" t="s">
        <v>69</v>
      </c>
      <c r="M86" s="28">
        <v>6</v>
      </c>
      <c r="N86" s="183">
        <v>7</v>
      </c>
      <c r="O86" s="21" t="s">
        <v>69</v>
      </c>
      <c r="P86" s="80">
        <v>9</v>
      </c>
      <c r="S86"/>
      <c r="T86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8" ht="18" customHeight="1" x14ac:dyDescent="0.25">
      <c r="A87" s="26" t="s">
        <v>72</v>
      </c>
      <c r="B87" s="267">
        <v>4</v>
      </c>
      <c r="C87" s="27" t="s">
        <v>69</v>
      </c>
      <c r="D87" s="76">
        <v>12</v>
      </c>
      <c r="E87" s="180">
        <v>3</v>
      </c>
      <c r="F87" s="27" t="s">
        <v>69</v>
      </c>
      <c r="G87" s="28">
        <v>5</v>
      </c>
      <c r="H87" s="183">
        <v>3</v>
      </c>
      <c r="I87" s="21" t="s">
        <v>69</v>
      </c>
      <c r="J87" s="22">
        <v>6</v>
      </c>
      <c r="K87" s="180">
        <v>9</v>
      </c>
      <c r="L87" s="27" t="s">
        <v>69</v>
      </c>
      <c r="M87" s="28">
        <v>12</v>
      </c>
      <c r="N87" s="183">
        <v>3</v>
      </c>
      <c r="O87" s="21" t="s">
        <v>69</v>
      </c>
      <c r="P87" s="80">
        <v>12</v>
      </c>
      <c r="S87"/>
      <c r="T87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8" ht="18" customHeight="1" x14ac:dyDescent="0.25">
      <c r="A88" s="20" t="s">
        <v>73</v>
      </c>
      <c r="B88" s="183">
        <v>5</v>
      </c>
      <c r="C88" s="21" t="s">
        <v>69</v>
      </c>
      <c r="D88" s="80">
        <v>13</v>
      </c>
      <c r="E88" s="180">
        <v>1</v>
      </c>
      <c r="F88" s="27" t="s">
        <v>69</v>
      </c>
      <c r="G88" s="28">
        <v>7</v>
      </c>
      <c r="H88" s="183">
        <v>4</v>
      </c>
      <c r="I88" s="21" t="s">
        <v>69</v>
      </c>
      <c r="J88" s="22">
        <v>5</v>
      </c>
      <c r="K88" s="180">
        <v>3</v>
      </c>
      <c r="L88" s="27" t="s">
        <v>69</v>
      </c>
      <c r="M88" s="28">
        <v>4</v>
      </c>
      <c r="N88" s="183">
        <v>4</v>
      </c>
      <c r="O88" s="27" t="s">
        <v>69</v>
      </c>
      <c r="P88" s="76">
        <v>13</v>
      </c>
      <c r="R88" s="15"/>
      <c r="S88"/>
      <c r="T88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</row>
    <row r="89" spans="1:38" ht="18" customHeight="1" x14ac:dyDescent="0.25">
      <c r="A89" s="26" t="s">
        <v>74</v>
      </c>
      <c r="B89" s="266">
        <v>3</v>
      </c>
      <c r="C89" s="27" t="s">
        <v>69</v>
      </c>
      <c r="D89" s="76">
        <v>11</v>
      </c>
      <c r="E89" s="183">
        <v>4</v>
      </c>
      <c r="F89" s="27" t="s">
        <v>69</v>
      </c>
      <c r="G89" s="102">
        <v>11</v>
      </c>
      <c r="H89" s="180">
        <v>11</v>
      </c>
      <c r="I89" s="27" t="s">
        <v>69</v>
      </c>
      <c r="J89" s="28">
        <v>12</v>
      </c>
      <c r="K89" s="183">
        <v>2</v>
      </c>
      <c r="L89" s="21" t="s">
        <v>69</v>
      </c>
      <c r="M89" s="22">
        <v>5</v>
      </c>
      <c r="N89" s="180">
        <v>2</v>
      </c>
      <c r="O89" s="27" t="s">
        <v>69</v>
      </c>
      <c r="P89" s="76">
        <v>11</v>
      </c>
      <c r="R89" s="15"/>
      <c r="S89"/>
      <c r="T89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</row>
    <row r="90" spans="1:38" ht="18" customHeight="1" thickBot="1" x14ac:dyDescent="0.3">
      <c r="A90" s="70" t="s">
        <v>76</v>
      </c>
      <c r="B90" s="188">
        <v>2</v>
      </c>
      <c r="C90" s="61" t="s">
        <v>69</v>
      </c>
      <c r="D90" s="79">
        <v>10</v>
      </c>
      <c r="E90" s="251">
        <v>10</v>
      </c>
      <c r="F90" s="63" t="s">
        <v>69</v>
      </c>
      <c r="G90" s="72">
        <v>12</v>
      </c>
      <c r="H90" s="60">
        <v>10</v>
      </c>
      <c r="I90" s="61" t="s">
        <v>69</v>
      </c>
      <c r="J90" s="189">
        <v>13</v>
      </c>
      <c r="K90" s="251">
        <v>10</v>
      </c>
      <c r="L90" s="63" t="s">
        <v>69</v>
      </c>
      <c r="M90" s="72">
        <v>11</v>
      </c>
      <c r="N90" s="188">
        <v>1</v>
      </c>
      <c r="O90" s="61" t="s">
        <v>69</v>
      </c>
      <c r="P90" s="79">
        <v>10</v>
      </c>
      <c r="Q90" t="s">
        <v>5</v>
      </c>
      <c r="R90" s="15"/>
      <c r="S90"/>
      <c r="T90"/>
      <c r="X90"/>
      <c r="Y90"/>
      <c r="Z90"/>
      <c r="AA90"/>
      <c r="AC90"/>
      <c r="AF90"/>
    </row>
    <row r="91" spans="1:38" ht="18" customHeight="1" x14ac:dyDescent="0.25">
      <c r="A91" s="23"/>
      <c r="D91" s="271"/>
      <c r="G91" s="271"/>
      <c r="J91" s="271"/>
      <c r="M91" s="271"/>
      <c r="P91" s="103" t="s">
        <v>92</v>
      </c>
      <c r="R91" s="15"/>
      <c r="S91"/>
      <c r="T91"/>
      <c r="X91"/>
      <c r="Y91"/>
      <c r="Z91"/>
      <c r="AA91"/>
      <c r="AC91"/>
      <c r="AF91"/>
    </row>
    <row r="92" spans="1:38" ht="18" customHeight="1" thickBot="1" x14ac:dyDescent="0.3">
      <c r="A92" s="29"/>
      <c r="B92" s="24"/>
      <c r="C92" s="24"/>
      <c r="D92" s="24"/>
      <c r="E92" s="24"/>
      <c r="F92" s="24"/>
      <c r="G92" s="24"/>
      <c r="I92" s="24"/>
      <c r="J92" s="24"/>
      <c r="K92" s="24"/>
      <c r="L92" s="24"/>
      <c r="M92" s="24"/>
      <c r="N92" s="24"/>
      <c r="O92" s="24"/>
      <c r="P92" s="24"/>
      <c r="S92"/>
      <c r="T92"/>
      <c r="X92"/>
      <c r="Y92"/>
      <c r="Z92"/>
      <c r="AA92"/>
      <c r="AC92"/>
      <c r="AF92"/>
    </row>
    <row r="93" spans="1:38" ht="18" customHeight="1" thickBot="1" x14ac:dyDescent="0.3">
      <c r="A93" s="64" t="s">
        <v>61</v>
      </c>
      <c r="B93" s="65" t="s">
        <v>62</v>
      </c>
      <c r="C93" s="58"/>
      <c r="D93" s="58"/>
      <c r="E93" s="58"/>
      <c r="F93" s="58"/>
      <c r="G93" s="5" t="s">
        <v>101</v>
      </c>
      <c r="H93" s="275">
        <f>H82+7</f>
        <v>45855</v>
      </c>
      <c r="I93" s="276"/>
      <c r="J93" s="277"/>
      <c r="K93" s="58"/>
      <c r="L93" s="58"/>
      <c r="M93" s="58"/>
      <c r="N93" s="66" t="s">
        <v>64</v>
      </c>
      <c r="O93" s="67"/>
      <c r="P93" s="68" t="s">
        <v>97</v>
      </c>
      <c r="S93"/>
      <c r="T93" s="39"/>
      <c r="X93"/>
      <c r="Y93"/>
      <c r="Z93"/>
      <c r="AA93"/>
      <c r="AC93"/>
      <c r="AF93"/>
    </row>
    <row r="94" spans="1:38" ht="18" customHeight="1" thickBot="1" x14ac:dyDescent="0.3">
      <c r="A94" s="18" t="s">
        <v>66</v>
      </c>
      <c r="B94" s="278">
        <v>0.78125</v>
      </c>
      <c r="C94" s="279"/>
      <c r="D94" s="280"/>
      <c r="E94" s="278">
        <v>0.79513888888888884</v>
      </c>
      <c r="F94" s="279"/>
      <c r="G94" s="280"/>
      <c r="H94" s="278">
        <v>0.80902777777777779</v>
      </c>
      <c r="I94" s="279"/>
      <c r="J94" s="280"/>
      <c r="K94" s="278">
        <v>0.82291666666666663</v>
      </c>
      <c r="L94" s="279"/>
      <c r="M94" s="280"/>
      <c r="N94" s="278">
        <v>0.83680555555555547</v>
      </c>
      <c r="O94" s="279"/>
      <c r="P94" s="280"/>
      <c r="S94"/>
      <c r="T94" s="31"/>
      <c r="X94"/>
      <c r="Y94"/>
      <c r="Z94"/>
      <c r="AA94"/>
      <c r="AC94"/>
      <c r="AF94"/>
      <c r="AL94" s="31"/>
    </row>
    <row r="95" spans="1:38" ht="18" customHeight="1" x14ac:dyDescent="0.25">
      <c r="A95" s="19" t="s">
        <v>68</v>
      </c>
      <c r="B95" s="252">
        <v>3</v>
      </c>
      <c r="C95" s="24" t="s">
        <v>69</v>
      </c>
      <c r="D95" s="25">
        <v>13</v>
      </c>
      <c r="E95" s="191">
        <v>3</v>
      </c>
      <c r="F95" s="37" t="s">
        <v>69</v>
      </c>
      <c r="G95" s="41">
        <v>7</v>
      </c>
      <c r="H95" s="183">
        <v>3</v>
      </c>
      <c r="I95" s="21" t="s">
        <v>69</v>
      </c>
      <c r="J95" s="22">
        <v>8</v>
      </c>
      <c r="K95" s="183">
        <v>3</v>
      </c>
      <c r="L95" s="21" t="s">
        <v>69</v>
      </c>
      <c r="M95" s="21">
        <v>9</v>
      </c>
      <c r="N95" s="183">
        <v>3</v>
      </c>
      <c r="O95" s="21" t="s">
        <v>69</v>
      </c>
      <c r="P95" s="22">
        <v>14</v>
      </c>
      <c r="Q95" s="31"/>
      <c r="R95" s="31"/>
      <c r="S95"/>
      <c r="T95"/>
      <c r="U95"/>
      <c r="V95"/>
      <c r="W95"/>
      <c r="X95"/>
      <c r="Y95"/>
      <c r="Z95"/>
      <c r="AA95"/>
      <c r="AC95"/>
      <c r="AF95"/>
    </row>
    <row r="96" spans="1:38" ht="18" customHeight="1" x14ac:dyDescent="0.25">
      <c r="A96" s="20" t="s">
        <v>70</v>
      </c>
      <c r="B96" s="73">
        <v>1</v>
      </c>
      <c r="C96" s="27" t="s">
        <v>69</v>
      </c>
      <c r="D96" s="181">
        <v>11</v>
      </c>
      <c r="E96" s="74">
        <v>1</v>
      </c>
      <c r="F96" s="21" t="s">
        <v>69</v>
      </c>
      <c r="G96" s="182">
        <v>2</v>
      </c>
      <c r="H96" s="183">
        <v>1</v>
      </c>
      <c r="I96" s="21" t="s">
        <v>69</v>
      </c>
      <c r="J96" s="22">
        <v>13</v>
      </c>
      <c r="K96" s="73">
        <v>1</v>
      </c>
      <c r="L96" s="27" t="s">
        <v>69</v>
      </c>
      <c r="M96" s="192">
        <v>14</v>
      </c>
      <c r="N96" s="180">
        <v>1</v>
      </c>
      <c r="O96" s="27" t="s">
        <v>69</v>
      </c>
      <c r="P96" s="28">
        <v>12</v>
      </c>
      <c r="S96"/>
      <c r="T96"/>
      <c r="U96"/>
      <c r="V96"/>
      <c r="W96"/>
      <c r="X96"/>
      <c r="Y96"/>
      <c r="Z96"/>
      <c r="AA96"/>
      <c r="AC96"/>
      <c r="AF96"/>
      <c r="AK96" s="31"/>
    </row>
    <row r="97" spans="1:38" s="31" customFormat="1" ht="18" customHeight="1" x14ac:dyDescent="0.25">
      <c r="A97" s="26" t="s">
        <v>71</v>
      </c>
      <c r="B97" s="180">
        <v>4</v>
      </c>
      <c r="C97" s="27" t="s">
        <v>69</v>
      </c>
      <c r="D97" s="28">
        <v>14</v>
      </c>
      <c r="E97" s="180">
        <v>4</v>
      </c>
      <c r="F97" s="27" t="s">
        <v>69</v>
      </c>
      <c r="G97" s="28">
        <v>6</v>
      </c>
      <c r="H97" s="180">
        <v>4</v>
      </c>
      <c r="I97" s="27" t="s">
        <v>69</v>
      </c>
      <c r="J97" s="28">
        <v>9</v>
      </c>
      <c r="K97" s="180">
        <v>4</v>
      </c>
      <c r="L97" s="27" t="s">
        <v>69</v>
      </c>
      <c r="M97" s="27">
        <v>10</v>
      </c>
      <c r="N97" s="180">
        <v>4</v>
      </c>
      <c r="O97" s="27" t="s">
        <v>69</v>
      </c>
      <c r="P97" s="28">
        <v>8</v>
      </c>
      <c r="Q97"/>
      <c r="R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1:38" ht="18" customHeight="1" x14ac:dyDescent="0.2">
      <c r="A98" s="26" t="s">
        <v>72</v>
      </c>
      <c r="B98" s="183">
        <v>7</v>
      </c>
      <c r="C98" s="21" t="s">
        <v>69</v>
      </c>
      <c r="D98" s="22">
        <v>10</v>
      </c>
      <c r="E98" s="26">
        <v>10</v>
      </c>
      <c r="F98" s="27" t="s">
        <v>69</v>
      </c>
      <c r="G98" s="181">
        <v>14</v>
      </c>
      <c r="H98" s="73">
        <v>7</v>
      </c>
      <c r="I98" s="27" t="s">
        <v>69</v>
      </c>
      <c r="J98" s="181">
        <v>12</v>
      </c>
      <c r="K98" s="180">
        <v>7</v>
      </c>
      <c r="L98" s="27" t="s">
        <v>69</v>
      </c>
      <c r="M98" s="27">
        <v>13</v>
      </c>
      <c r="N98" s="180">
        <v>7</v>
      </c>
      <c r="O98" s="27" t="s">
        <v>69</v>
      </c>
      <c r="P98" s="28">
        <v>11</v>
      </c>
      <c r="S98"/>
      <c r="T98"/>
      <c r="U98"/>
      <c r="V98"/>
      <c r="W98"/>
      <c r="X98"/>
      <c r="Y98"/>
      <c r="Z98"/>
      <c r="AA98"/>
      <c r="AC98"/>
      <c r="AF98"/>
    </row>
    <row r="99" spans="1:38" ht="18" customHeight="1" x14ac:dyDescent="0.2">
      <c r="A99" s="20" t="s">
        <v>73</v>
      </c>
      <c r="B99" s="180">
        <v>5</v>
      </c>
      <c r="C99" s="27" t="s">
        <v>69</v>
      </c>
      <c r="D99" s="28">
        <v>8</v>
      </c>
      <c r="E99" s="183">
        <v>5</v>
      </c>
      <c r="F99" s="21" t="s">
        <v>69</v>
      </c>
      <c r="G99" s="22">
        <v>12</v>
      </c>
      <c r="H99" s="183">
        <v>5</v>
      </c>
      <c r="I99" s="27" t="s">
        <v>69</v>
      </c>
      <c r="J99" s="28">
        <v>10</v>
      </c>
      <c r="K99" s="183">
        <v>5</v>
      </c>
      <c r="L99" s="27" t="s">
        <v>69</v>
      </c>
      <c r="M99" s="27">
        <v>11</v>
      </c>
      <c r="N99" s="183">
        <v>5</v>
      </c>
      <c r="O99" s="21" t="s">
        <v>69</v>
      </c>
      <c r="P99" s="22">
        <v>9</v>
      </c>
      <c r="R99" s="15"/>
      <c r="S99"/>
      <c r="T99"/>
      <c r="U99"/>
      <c r="V99"/>
      <c r="W99"/>
      <c r="X99"/>
      <c r="Y99"/>
      <c r="Z99"/>
      <c r="AA99"/>
      <c r="AC99"/>
      <c r="AF99"/>
    </row>
    <row r="100" spans="1:38" ht="18" customHeight="1" x14ac:dyDescent="0.2">
      <c r="A100" s="26" t="s">
        <v>74</v>
      </c>
      <c r="B100" s="183">
        <v>6</v>
      </c>
      <c r="C100" s="21" t="s">
        <v>69</v>
      </c>
      <c r="D100" s="22">
        <v>9</v>
      </c>
      <c r="E100" s="180">
        <v>8</v>
      </c>
      <c r="F100" s="27" t="s">
        <v>69</v>
      </c>
      <c r="G100" s="28">
        <v>9</v>
      </c>
      <c r="H100" s="73">
        <v>6</v>
      </c>
      <c r="I100" s="27" t="s">
        <v>69</v>
      </c>
      <c r="J100" s="181">
        <v>11</v>
      </c>
      <c r="K100" s="74">
        <v>6</v>
      </c>
      <c r="L100" s="21" t="s">
        <v>69</v>
      </c>
      <c r="M100" s="187">
        <v>12</v>
      </c>
      <c r="N100" s="183">
        <v>6</v>
      </c>
      <c r="O100" s="21" t="s">
        <v>69</v>
      </c>
      <c r="P100" s="22">
        <v>10</v>
      </c>
      <c r="Q100" s="39"/>
      <c r="S100"/>
      <c r="T100"/>
      <c r="U100"/>
      <c r="V100"/>
      <c r="W100"/>
      <c r="X100"/>
      <c r="Y100"/>
      <c r="Z100"/>
      <c r="AA100"/>
      <c r="AC100"/>
      <c r="AF100"/>
    </row>
    <row r="101" spans="1:38" ht="18" customHeight="1" thickBot="1" x14ac:dyDescent="0.3">
      <c r="A101" s="70" t="s">
        <v>76</v>
      </c>
      <c r="B101" s="188">
        <v>2</v>
      </c>
      <c r="C101" s="61" t="s">
        <v>69</v>
      </c>
      <c r="D101" s="62">
        <v>12</v>
      </c>
      <c r="E101" s="188">
        <v>11</v>
      </c>
      <c r="F101" s="61" t="s">
        <v>69</v>
      </c>
      <c r="G101" s="62">
        <v>13</v>
      </c>
      <c r="H101" s="251">
        <v>2</v>
      </c>
      <c r="I101" s="63" t="s">
        <v>69</v>
      </c>
      <c r="J101" s="72">
        <v>14</v>
      </c>
      <c r="K101" s="188">
        <v>2</v>
      </c>
      <c r="L101" s="61" t="s">
        <v>69</v>
      </c>
      <c r="M101" s="61">
        <v>8</v>
      </c>
      <c r="N101" s="188">
        <v>2</v>
      </c>
      <c r="O101" s="61" t="s">
        <v>69</v>
      </c>
      <c r="P101" s="62">
        <v>13</v>
      </c>
      <c r="Q101" s="39"/>
      <c r="R101" s="15"/>
      <c r="S101"/>
      <c r="T101"/>
      <c r="U101"/>
      <c r="V101"/>
      <c r="W101"/>
      <c r="X101"/>
      <c r="Y101"/>
      <c r="Z101"/>
      <c r="AA101"/>
      <c r="AC101"/>
      <c r="AF101"/>
      <c r="AI101" s="31"/>
      <c r="AJ101" s="31"/>
    </row>
    <row r="102" spans="1:38" ht="18" customHeight="1" x14ac:dyDescent="0.2">
      <c r="A102" s="23"/>
      <c r="D102" s="271"/>
      <c r="G102" s="271"/>
      <c r="J102" s="271"/>
      <c r="M102" s="271"/>
      <c r="P102" s="103" t="s">
        <v>92</v>
      </c>
      <c r="R102" s="15"/>
      <c r="S102"/>
      <c r="T102"/>
      <c r="U102"/>
      <c r="V102"/>
      <c r="W102"/>
      <c r="X102"/>
      <c r="Y102"/>
      <c r="Z102"/>
      <c r="AA102"/>
      <c r="AC102"/>
      <c r="AF102"/>
    </row>
    <row r="103" spans="1:38" ht="18" customHeight="1" thickBot="1" x14ac:dyDescent="0.3">
      <c r="A103" s="71"/>
      <c r="B103" s="6" t="s">
        <v>5</v>
      </c>
      <c r="D103" s="271" t="s">
        <v>5</v>
      </c>
      <c r="G103" s="271"/>
      <c r="J103" s="38" t="s">
        <v>5</v>
      </c>
      <c r="K103" s="6" t="s">
        <v>5</v>
      </c>
      <c r="M103" s="271" t="s">
        <v>5</v>
      </c>
      <c r="S103"/>
      <c r="T103" s="39"/>
      <c r="U103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</row>
    <row r="104" spans="1:38" ht="15.75" thickBot="1" x14ac:dyDescent="0.25">
      <c r="A104" s="64" t="s">
        <v>61</v>
      </c>
      <c r="B104" s="65" t="s">
        <v>62</v>
      </c>
      <c r="C104" s="58"/>
      <c r="D104" s="58"/>
      <c r="E104" s="58"/>
      <c r="F104" s="58"/>
      <c r="G104" s="5" t="s">
        <v>102</v>
      </c>
      <c r="H104" s="275">
        <f>H93+7</f>
        <v>45862</v>
      </c>
      <c r="I104" s="276"/>
      <c r="J104" s="277"/>
      <c r="K104" s="58"/>
      <c r="L104" s="58"/>
      <c r="M104" s="58"/>
      <c r="N104" s="66" t="s">
        <v>64</v>
      </c>
      <c r="O104" s="67"/>
      <c r="P104" s="68" t="s">
        <v>100</v>
      </c>
      <c r="S104"/>
      <c r="T104"/>
      <c r="U104"/>
      <c r="V104"/>
      <c r="W104"/>
      <c r="X104"/>
      <c r="Y104"/>
      <c r="Z104"/>
      <c r="AA104"/>
      <c r="AC104"/>
      <c r="AF104"/>
    </row>
    <row r="105" spans="1:38" ht="18" customHeight="1" thickBot="1" x14ac:dyDescent="0.25">
      <c r="A105" s="18" t="s">
        <v>66</v>
      </c>
      <c r="B105" s="278">
        <v>0.78125</v>
      </c>
      <c r="C105" s="279"/>
      <c r="D105" s="280"/>
      <c r="E105" s="278">
        <v>0.79513888888888884</v>
      </c>
      <c r="F105" s="279"/>
      <c r="G105" s="280"/>
      <c r="H105" s="278">
        <v>0.80902777777777779</v>
      </c>
      <c r="I105" s="279"/>
      <c r="J105" s="280"/>
      <c r="K105" s="278">
        <v>0.82291666666666663</v>
      </c>
      <c r="L105" s="279"/>
      <c r="M105" s="280"/>
      <c r="N105" s="278">
        <v>0.83680555555555547</v>
      </c>
      <c r="O105" s="279"/>
      <c r="P105" s="280"/>
      <c r="S105"/>
      <c r="T105"/>
      <c r="U105"/>
      <c r="V105"/>
      <c r="W105"/>
      <c r="X105"/>
      <c r="Y105"/>
      <c r="Z105"/>
      <c r="AA105"/>
      <c r="AC105"/>
      <c r="AF105"/>
    </row>
    <row r="106" spans="1:38" ht="18" customHeight="1" x14ac:dyDescent="0.2">
      <c r="A106" s="19" t="s">
        <v>68</v>
      </c>
      <c r="B106" s="180">
        <v>8</v>
      </c>
      <c r="C106" s="27" t="s">
        <v>69</v>
      </c>
      <c r="D106" s="28">
        <v>11</v>
      </c>
      <c r="E106" s="191">
        <v>8</v>
      </c>
      <c r="F106" s="37" t="s">
        <v>69</v>
      </c>
      <c r="G106" s="41">
        <v>12</v>
      </c>
      <c r="H106" s="252">
        <v>8</v>
      </c>
      <c r="I106" s="24" t="s">
        <v>69</v>
      </c>
      <c r="J106" s="25">
        <v>13</v>
      </c>
      <c r="K106" s="73">
        <v>8</v>
      </c>
      <c r="L106" s="27" t="s">
        <v>69</v>
      </c>
      <c r="M106" s="181">
        <v>14</v>
      </c>
      <c r="N106" s="191">
        <v>1</v>
      </c>
      <c r="O106" s="37" t="s">
        <v>69</v>
      </c>
      <c r="P106" s="81">
        <v>8</v>
      </c>
      <c r="S106"/>
      <c r="T106"/>
      <c r="U106"/>
      <c r="V106"/>
      <c r="W106"/>
      <c r="X106"/>
      <c r="Y106"/>
      <c r="Z106"/>
      <c r="AA106"/>
      <c r="AC106"/>
      <c r="AF106"/>
    </row>
    <row r="107" spans="1:38" ht="18" customHeight="1" x14ac:dyDescent="0.2">
      <c r="A107" s="20" t="s">
        <v>70</v>
      </c>
      <c r="B107" s="73">
        <v>9</v>
      </c>
      <c r="C107" s="27" t="s">
        <v>69</v>
      </c>
      <c r="D107" s="181">
        <v>10</v>
      </c>
      <c r="E107" s="74">
        <v>9</v>
      </c>
      <c r="F107" s="21" t="s">
        <v>69</v>
      </c>
      <c r="G107" s="182">
        <v>11</v>
      </c>
      <c r="H107" s="180">
        <v>9</v>
      </c>
      <c r="I107" s="27" t="s">
        <v>69</v>
      </c>
      <c r="J107" s="28">
        <v>12</v>
      </c>
      <c r="K107" s="73">
        <v>9</v>
      </c>
      <c r="L107" s="27" t="s">
        <v>69</v>
      </c>
      <c r="M107" s="181">
        <v>13</v>
      </c>
      <c r="N107" s="73">
        <v>9</v>
      </c>
      <c r="O107" s="27" t="s">
        <v>69</v>
      </c>
      <c r="P107" s="181">
        <v>14</v>
      </c>
      <c r="S107"/>
      <c r="T107"/>
      <c r="U107"/>
      <c r="V107"/>
      <c r="W107"/>
      <c r="X107"/>
      <c r="Y107"/>
      <c r="Z107"/>
      <c r="AA107"/>
      <c r="AC107"/>
      <c r="AF107"/>
    </row>
    <row r="108" spans="1:38" ht="18" customHeight="1" x14ac:dyDescent="0.2">
      <c r="A108" s="26" t="s">
        <v>71</v>
      </c>
      <c r="B108" s="26">
        <v>2</v>
      </c>
      <c r="C108" s="27" t="s">
        <v>69</v>
      </c>
      <c r="D108" s="181">
        <v>3</v>
      </c>
      <c r="E108" s="183">
        <v>3</v>
      </c>
      <c r="F108" s="21" t="s">
        <v>69</v>
      </c>
      <c r="G108" s="80">
        <v>10</v>
      </c>
      <c r="H108" s="74">
        <v>10</v>
      </c>
      <c r="I108" s="273" t="s">
        <v>69</v>
      </c>
      <c r="J108" s="22">
        <v>11</v>
      </c>
      <c r="K108" s="180">
        <v>10</v>
      </c>
      <c r="L108" s="27" t="s">
        <v>69</v>
      </c>
      <c r="M108" s="28">
        <v>12</v>
      </c>
      <c r="N108" s="73">
        <v>10</v>
      </c>
      <c r="O108" s="272" t="s">
        <v>69</v>
      </c>
      <c r="P108" s="28">
        <v>13</v>
      </c>
      <c r="S108"/>
      <c r="T108"/>
      <c r="U108"/>
      <c r="V108"/>
      <c r="W108"/>
      <c r="X108"/>
      <c r="Y108"/>
      <c r="Z108"/>
      <c r="AA108"/>
      <c r="AC108"/>
      <c r="AF108"/>
    </row>
    <row r="109" spans="1:38" ht="18" customHeight="1" x14ac:dyDescent="0.2">
      <c r="A109" s="26" t="s">
        <v>72</v>
      </c>
      <c r="B109" s="20">
        <v>1</v>
      </c>
      <c r="C109" s="21" t="s">
        <v>69</v>
      </c>
      <c r="D109" s="182">
        <v>4</v>
      </c>
      <c r="E109" s="26">
        <v>1</v>
      </c>
      <c r="F109" s="27" t="s">
        <v>69</v>
      </c>
      <c r="G109" s="181">
        <v>5</v>
      </c>
      <c r="H109" s="183">
        <v>1</v>
      </c>
      <c r="I109" s="21" t="s">
        <v>69</v>
      </c>
      <c r="J109" s="22">
        <v>6</v>
      </c>
      <c r="K109" s="20">
        <v>4</v>
      </c>
      <c r="L109" s="273" t="s">
        <v>69</v>
      </c>
      <c r="M109" s="80">
        <v>11</v>
      </c>
      <c r="N109" s="183">
        <v>11</v>
      </c>
      <c r="O109" s="21" t="s">
        <v>69</v>
      </c>
      <c r="P109" s="22">
        <v>12</v>
      </c>
      <c r="S109"/>
      <c r="T109"/>
      <c r="U109"/>
      <c r="V109"/>
      <c r="W109"/>
      <c r="X109"/>
      <c r="Y109"/>
      <c r="Z109"/>
      <c r="AA109"/>
      <c r="AC109"/>
      <c r="AF109"/>
    </row>
    <row r="110" spans="1:38" ht="18" customHeight="1" x14ac:dyDescent="0.2">
      <c r="A110" s="20" t="s">
        <v>73</v>
      </c>
      <c r="B110" s="74">
        <v>12</v>
      </c>
      <c r="C110" s="21" t="s">
        <v>69</v>
      </c>
      <c r="D110" s="182">
        <v>14</v>
      </c>
      <c r="E110" s="183">
        <v>2</v>
      </c>
      <c r="F110" s="21" t="s">
        <v>69</v>
      </c>
      <c r="G110" s="22">
        <v>4</v>
      </c>
      <c r="H110" s="180">
        <v>2</v>
      </c>
      <c r="I110" s="27" t="s">
        <v>69</v>
      </c>
      <c r="J110" s="28">
        <v>5</v>
      </c>
      <c r="K110" s="180">
        <v>2</v>
      </c>
      <c r="L110" s="27" t="s">
        <v>69</v>
      </c>
      <c r="M110" s="28">
        <v>6</v>
      </c>
      <c r="N110" s="183">
        <v>3</v>
      </c>
      <c r="O110" s="21" t="s">
        <v>69</v>
      </c>
      <c r="P110" s="22">
        <v>6</v>
      </c>
      <c r="S110"/>
      <c r="T110"/>
      <c r="U110"/>
      <c r="V110"/>
      <c r="W110"/>
      <c r="X110"/>
      <c r="Y110"/>
      <c r="Z110"/>
      <c r="AA110"/>
      <c r="AC110"/>
      <c r="AF110"/>
    </row>
    <row r="111" spans="1:38" ht="18" customHeight="1" x14ac:dyDescent="0.2">
      <c r="A111" s="26" t="s">
        <v>74</v>
      </c>
      <c r="B111" s="26">
        <v>6</v>
      </c>
      <c r="C111" s="272" t="s">
        <v>69</v>
      </c>
      <c r="D111" s="76">
        <v>13</v>
      </c>
      <c r="E111" s="73">
        <v>13</v>
      </c>
      <c r="F111" s="27" t="s">
        <v>69</v>
      </c>
      <c r="G111" s="181">
        <v>14</v>
      </c>
      <c r="H111" s="183">
        <v>7</v>
      </c>
      <c r="I111" s="21" t="s">
        <v>69</v>
      </c>
      <c r="J111" s="80">
        <v>14</v>
      </c>
      <c r="K111" s="180">
        <v>1</v>
      </c>
      <c r="L111" s="27" t="s">
        <v>69</v>
      </c>
      <c r="M111" s="28">
        <v>7</v>
      </c>
      <c r="N111" s="180">
        <v>2</v>
      </c>
      <c r="O111" s="27" t="s">
        <v>69</v>
      </c>
      <c r="P111" s="28">
        <v>7</v>
      </c>
      <c r="S111"/>
      <c r="T111"/>
      <c r="U111"/>
      <c r="V111"/>
      <c r="W111"/>
      <c r="X111"/>
      <c r="Y111"/>
      <c r="Z111"/>
      <c r="AA111"/>
      <c r="AC111"/>
      <c r="AF111"/>
    </row>
    <row r="112" spans="1:38" ht="18" customHeight="1" thickBot="1" x14ac:dyDescent="0.25">
      <c r="A112" s="70" t="s">
        <v>76</v>
      </c>
      <c r="B112" s="251">
        <v>5</v>
      </c>
      <c r="C112" s="63" t="s">
        <v>69</v>
      </c>
      <c r="D112" s="72">
        <v>7</v>
      </c>
      <c r="E112" s="60">
        <v>6</v>
      </c>
      <c r="F112" s="61" t="s">
        <v>69</v>
      </c>
      <c r="G112" s="189">
        <v>7</v>
      </c>
      <c r="H112" s="60">
        <v>3</v>
      </c>
      <c r="I112" s="61" t="s">
        <v>69</v>
      </c>
      <c r="J112" s="189">
        <v>4</v>
      </c>
      <c r="K112" s="60">
        <v>3</v>
      </c>
      <c r="L112" s="61" t="s">
        <v>69</v>
      </c>
      <c r="M112" s="189">
        <v>5</v>
      </c>
      <c r="N112" s="60">
        <v>4</v>
      </c>
      <c r="O112" s="274" t="s">
        <v>69</v>
      </c>
      <c r="P112" s="62">
        <v>5</v>
      </c>
      <c r="S112"/>
      <c r="T112"/>
      <c r="U112"/>
      <c r="V112"/>
      <c r="W112"/>
      <c r="X112"/>
      <c r="Y112"/>
      <c r="Z112"/>
      <c r="AA112"/>
      <c r="AC112"/>
      <c r="AF112"/>
    </row>
    <row r="113" spans="1:32" ht="18" customHeight="1" thickBot="1" x14ac:dyDescent="0.25">
      <c r="A113" s="168" t="s">
        <v>95</v>
      </c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M113" s="271"/>
      <c r="P113" s="103" t="s">
        <v>92</v>
      </c>
      <c r="S113"/>
      <c r="T113"/>
      <c r="U113"/>
      <c r="V113"/>
      <c r="W113"/>
      <c r="X113"/>
      <c r="Y113"/>
      <c r="Z113"/>
      <c r="AA113"/>
      <c r="AC113"/>
      <c r="AF113"/>
    </row>
    <row r="114" spans="1:32" ht="18" customHeight="1" thickBot="1" x14ac:dyDescent="0.25">
      <c r="A114" s="71"/>
      <c r="D114" s="271"/>
      <c r="G114" s="271"/>
      <c r="J114" s="38"/>
      <c r="M114" s="271"/>
      <c r="S114"/>
      <c r="T114"/>
      <c r="U114"/>
      <c r="V114"/>
      <c r="W114"/>
      <c r="X114"/>
      <c r="Y114"/>
      <c r="Z114"/>
      <c r="AA114"/>
      <c r="AC114"/>
      <c r="AF114"/>
    </row>
    <row r="115" spans="1:32" ht="18" customHeight="1" thickBot="1" x14ac:dyDescent="0.25">
      <c r="A115" s="64" t="s">
        <v>61</v>
      </c>
      <c r="B115" s="65" t="s">
        <v>62</v>
      </c>
      <c r="C115" s="58"/>
      <c r="D115" s="58"/>
      <c r="E115" s="58"/>
      <c r="F115" s="58"/>
      <c r="G115" s="5" t="s">
        <v>103</v>
      </c>
      <c r="H115" s="275">
        <f>H104+7</f>
        <v>45869</v>
      </c>
      <c r="I115" s="276"/>
      <c r="J115" s="277"/>
      <c r="K115" s="58"/>
      <c r="L115" s="58"/>
      <c r="M115" s="58"/>
      <c r="N115" s="66" t="s">
        <v>64</v>
      </c>
      <c r="O115" s="67"/>
      <c r="P115" s="68" t="s">
        <v>97</v>
      </c>
      <c r="S115"/>
      <c r="T115"/>
      <c r="U115"/>
      <c r="V115"/>
      <c r="W115"/>
      <c r="X115"/>
      <c r="Y115"/>
      <c r="Z115"/>
      <c r="AA115"/>
      <c r="AC115"/>
      <c r="AF115"/>
    </row>
    <row r="116" spans="1:32" ht="18" customHeight="1" thickBot="1" x14ac:dyDescent="0.25">
      <c r="A116" s="18" t="s">
        <v>66</v>
      </c>
      <c r="B116" s="278">
        <v>0.78125</v>
      </c>
      <c r="C116" s="279"/>
      <c r="D116" s="280"/>
      <c r="E116" s="278">
        <v>0.79513888888888884</v>
      </c>
      <c r="F116" s="279"/>
      <c r="G116" s="280"/>
      <c r="H116" s="278">
        <v>0.80902777777777779</v>
      </c>
      <c r="I116" s="279"/>
      <c r="J116" s="280"/>
      <c r="K116" s="278">
        <v>0.82291666666666663</v>
      </c>
      <c r="L116" s="279"/>
      <c r="M116" s="280"/>
      <c r="N116" s="278">
        <v>0.83680555555555547</v>
      </c>
      <c r="O116" s="279"/>
      <c r="P116" s="280"/>
      <c r="S116"/>
      <c r="T116"/>
      <c r="U116"/>
      <c r="V116"/>
      <c r="W116"/>
      <c r="X116"/>
      <c r="Y116"/>
      <c r="Z116"/>
      <c r="AA116"/>
      <c r="AC116"/>
      <c r="AF116"/>
    </row>
    <row r="117" spans="1:32" ht="18" customHeight="1" x14ac:dyDescent="0.2">
      <c r="A117" s="20" t="s">
        <v>68</v>
      </c>
      <c r="B117" s="74">
        <v>1</v>
      </c>
      <c r="C117" s="21" t="s">
        <v>69</v>
      </c>
      <c r="D117" s="22">
        <v>12</v>
      </c>
      <c r="E117" s="83">
        <v>1</v>
      </c>
      <c r="F117" s="37" t="s">
        <v>69</v>
      </c>
      <c r="G117" s="81">
        <v>3</v>
      </c>
      <c r="H117" s="73">
        <v>1</v>
      </c>
      <c r="I117" s="27" t="s">
        <v>69</v>
      </c>
      <c r="J117" s="27">
        <v>14</v>
      </c>
      <c r="K117" s="73">
        <v>1</v>
      </c>
      <c r="L117" s="27" t="s">
        <v>69</v>
      </c>
      <c r="M117" s="76">
        <v>2</v>
      </c>
      <c r="N117" s="73">
        <v>1</v>
      </c>
      <c r="O117" s="27" t="s">
        <v>69</v>
      </c>
      <c r="P117" s="28">
        <v>13</v>
      </c>
      <c r="Q117" s="2"/>
      <c r="S117"/>
      <c r="T117"/>
      <c r="U117"/>
      <c r="V117"/>
      <c r="W117"/>
      <c r="X117"/>
      <c r="Y117"/>
      <c r="Z117"/>
      <c r="AA117"/>
      <c r="AC117"/>
      <c r="AF117"/>
    </row>
    <row r="118" spans="1:32" ht="18" customHeight="1" x14ac:dyDescent="0.2">
      <c r="A118" s="20" t="s">
        <v>70</v>
      </c>
      <c r="B118" s="73">
        <v>2</v>
      </c>
      <c r="C118" s="27" t="s">
        <v>69</v>
      </c>
      <c r="D118" s="28">
        <v>13</v>
      </c>
      <c r="E118" s="74">
        <v>2</v>
      </c>
      <c r="F118" s="21" t="s">
        <v>69</v>
      </c>
      <c r="G118" s="22">
        <v>9</v>
      </c>
      <c r="H118" s="73">
        <v>2</v>
      </c>
      <c r="I118" s="27" t="s">
        <v>69</v>
      </c>
      <c r="J118" s="27">
        <v>8</v>
      </c>
      <c r="K118" s="20">
        <v>10</v>
      </c>
      <c r="L118" s="21" t="s">
        <v>69</v>
      </c>
      <c r="M118" s="22">
        <v>14</v>
      </c>
      <c r="N118" s="74">
        <v>2</v>
      </c>
      <c r="O118" s="21" t="s">
        <v>69</v>
      </c>
      <c r="P118" s="22">
        <v>14</v>
      </c>
      <c r="Q118" s="2"/>
      <c r="S118"/>
      <c r="T118"/>
      <c r="U118"/>
      <c r="V118"/>
      <c r="W118"/>
      <c r="X118"/>
      <c r="Y118"/>
      <c r="Z118"/>
      <c r="AA118"/>
      <c r="AC118"/>
      <c r="AF118"/>
    </row>
    <row r="119" spans="1:32" ht="18" customHeight="1" x14ac:dyDescent="0.2">
      <c r="A119" s="104" t="s">
        <v>71</v>
      </c>
      <c r="B119" s="73">
        <v>3</v>
      </c>
      <c r="C119" s="27" t="s">
        <v>69</v>
      </c>
      <c r="D119" s="28">
        <v>14</v>
      </c>
      <c r="E119" s="27">
        <v>12</v>
      </c>
      <c r="F119" s="27" t="s">
        <v>69</v>
      </c>
      <c r="G119" s="28">
        <v>13</v>
      </c>
      <c r="H119" s="74">
        <v>3</v>
      </c>
      <c r="I119" s="21" t="s">
        <v>69</v>
      </c>
      <c r="J119" s="21">
        <v>9</v>
      </c>
      <c r="K119" s="73">
        <v>3</v>
      </c>
      <c r="L119" s="27" t="s">
        <v>69</v>
      </c>
      <c r="M119" s="76">
        <v>7</v>
      </c>
      <c r="N119" s="74">
        <v>3</v>
      </c>
      <c r="O119" s="21" t="s">
        <v>69</v>
      </c>
      <c r="P119" s="22">
        <v>8</v>
      </c>
      <c r="Q119" s="2"/>
      <c r="S119"/>
      <c r="T119"/>
      <c r="U119"/>
      <c r="V119"/>
      <c r="W119"/>
      <c r="X119"/>
      <c r="Y119"/>
      <c r="Z119"/>
      <c r="AA119"/>
      <c r="AC119"/>
      <c r="AF119"/>
    </row>
    <row r="120" spans="1:32" ht="18" customHeight="1" x14ac:dyDescent="0.2">
      <c r="A120" s="26" t="s">
        <v>72</v>
      </c>
      <c r="B120" s="73">
        <v>4</v>
      </c>
      <c r="C120" s="27" t="s">
        <v>69</v>
      </c>
      <c r="D120" s="28">
        <v>8</v>
      </c>
      <c r="E120" s="84">
        <v>4</v>
      </c>
      <c r="F120" s="21" t="s">
        <v>69</v>
      </c>
      <c r="G120" s="80">
        <v>7</v>
      </c>
      <c r="H120" s="73">
        <v>4</v>
      </c>
      <c r="I120" s="27" t="s">
        <v>69</v>
      </c>
      <c r="J120" s="28">
        <v>10</v>
      </c>
      <c r="K120" s="73">
        <v>4</v>
      </c>
      <c r="L120" s="27" t="s">
        <v>69</v>
      </c>
      <c r="M120" s="76">
        <v>6</v>
      </c>
      <c r="N120" s="73">
        <v>4</v>
      </c>
      <c r="O120" s="27" t="s">
        <v>69</v>
      </c>
      <c r="P120" s="28">
        <v>9</v>
      </c>
      <c r="Q120" s="2"/>
      <c r="S120"/>
      <c r="T120"/>
      <c r="U120"/>
      <c r="V120"/>
      <c r="W120"/>
      <c r="X120"/>
      <c r="Y120"/>
      <c r="Z120"/>
      <c r="AA120"/>
      <c r="AC120"/>
      <c r="AF120"/>
    </row>
    <row r="121" spans="1:32" ht="18" customHeight="1" x14ac:dyDescent="0.2">
      <c r="A121" s="20" t="s">
        <v>73</v>
      </c>
      <c r="B121" s="73">
        <v>5</v>
      </c>
      <c r="C121" s="27" t="s">
        <v>69</v>
      </c>
      <c r="D121" s="28">
        <v>9</v>
      </c>
      <c r="E121" s="84">
        <v>5</v>
      </c>
      <c r="F121" s="21" t="s">
        <v>69</v>
      </c>
      <c r="G121" s="80">
        <v>6</v>
      </c>
      <c r="H121" s="74">
        <v>5</v>
      </c>
      <c r="I121" s="21" t="s">
        <v>69</v>
      </c>
      <c r="J121" s="21">
        <v>11</v>
      </c>
      <c r="K121" s="73">
        <v>5</v>
      </c>
      <c r="L121" s="27" t="s">
        <v>69</v>
      </c>
      <c r="M121" s="28">
        <v>12</v>
      </c>
      <c r="N121" s="73">
        <v>5</v>
      </c>
      <c r="O121" s="27" t="s">
        <v>69</v>
      </c>
      <c r="P121" s="28">
        <v>10</v>
      </c>
      <c r="Q121" s="2"/>
      <c r="S121"/>
      <c r="T121"/>
      <c r="U121"/>
      <c r="V121"/>
      <c r="W121"/>
      <c r="X121"/>
      <c r="Y121"/>
      <c r="Z121"/>
      <c r="AA121"/>
      <c r="AC121"/>
      <c r="AF121"/>
    </row>
    <row r="122" spans="1:32" ht="18" customHeight="1" x14ac:dyDescent="0.2">
      <c r="A122" s="26" t="s">
        <v>74</v>
      </c>
      <c r="B122" s="74">
        <v>6</v>
      </c>
      <c r="C122" s="21" t="s">
        <v>69</v>
      </c>
      <c r="D122" s="22">
        <v>10</v>
      </c>
      <c r="E122" s="21">
        <v>8</v>
      </c>
      <c r="F122" s="21" t="s">
        <v>69</v>
      </c>
      <c r="G122" s="22">
        <v>10</v>
      </c>
      <c r="H122" s="73">
        <v>6</v>
      </c>
      <c r="I122" s="27" t="s">
        <v>69</v>
      </c>
      <c r="J122" s="27">
        <v>12</v>
      </c>
      <c r="K122" s="20">
        <v>8</v>
      </c>
      <c r="L122" s="27" t="s">
        <v>69</v>
      </c>
      <c r="M122" s="22">
        <v>9</v>
      </c>
      <c r="N122" s="73">
        <v>6</v>
      </c>
      <c r="O122" s="27" t="s">
        <v>69</v>
      </c>
      <c r="P122" s="28">
        <v>11</v>
      </c>
      <c r="Q122" s="2"/>
      <c r="S122"/>
      <c r="T122"/>
      <c r="U122"/>
      <c r="V122"/>
      <c r="W122"/>
      <c r="X122"/>
      <c r="Y122"/>
      <c r="Z122"/>
      <c r="AA122"/>
      <c r="AC122"/>
      <c r="AF122"/>
    </row>
    <row r="123" spans="1:32" ht="18" customHeight="1" thickBot="1" x14ac:dyDescent="0.25">
      <c r="A123" s="70" t="s">
        <v>76</v>
      </c>
      <c r="B123" s="75">
        <v>7</v>
      </c>
      <c r="C123" s="61" t="s">
        <v>69</v>
      </c>
      <c r="D123" s="62">
        <v>11</v>
      </c>
      <c r="E123" s="60">
        <v>11</v>
      </c>
      <c r="F123" s="61" t="s">
        <v>69</v>
      </c>
      <c r="G123" s="62">
        <v>14</v>
      </c>
      <c r="H123" s="75">
        <v>7</v>
      </c>
      <c r="I123" s="61" t="s">
        <v>69</v>
      </c>
      <c r="J123" s="61">
        <v>13</v>
      </c>
      <c r="K123" s="60">
        <v>11</v>
      </c>
      <c r="L123" s="61" t="s">
        <v>69</v>
      </c>
      <c r="M123" s="62">
        <v>13</v>
      </c>
      <c r="N123" s="75">
        <v>7</v>
      </c>
      <c r="O123" s="61" t="s">
        <v>69</v>
      </c>
      <c r="P123" s="62">
        <v>12</v>
      </c>
      <c r="Q123" s="2"/>
      <c r="S123"/>
      <c r="T123"/>
      <c r="U123"/>
      <c r="V123"/>
      <c r="W123"/>
      <c r="X123"/>
      <c r="Y123"/>
      <c r="Z123"/>
      <c r="AA123"/>
      <c r="AC123"/>
      <c r="AF123"/>
    </row>
    <row r="124" spans="1:32" ht="18" customHeight="1" x14ac:dyDescent="0.25">
      <c r="A124" s="101"/>
      <c r="B124" s="174"/>
      <c r="C124" s="175"/>
      <c r="D124" s="176"/>
      <c r="E124" s="174"/>
      <c r="F124" s="175"/>
      <c r="G124" s="176"/>
      <c r="H124" s="174"/>
      <c r="I124" s="175"/>
      <c r="J124" s="176"/>
      <c r="K124" s="174"/>
      <c r="L124" s="175"/>
      <c r="M124" s="176"/>
      <c r="N124" s="175"/>
      <c r="O124" s="175"/>
      <c r="P124" s="177" t="s">
        <v>92</v>
      </c>
      <c r="Q124" s="2"/>
      <c r="S124"/>
      <c r="U124"/>
      <c r="V124"/>
      <c r="W124"/>
      <c r="X124"/>
      <c r="Y124"/>
      <c r="Z124"/>
      <c r="AA124"/>
      <c r="AC124"/>
      <c r="AF124"/>
    </row>
    <row r="125" spans="1:32" ht="18" customHeight="1" thickBot="1" x14ac:dyDescent="0.3">
      <c r="A125" s="24"/>
      <c r="B125" s="172"/>
      <c r="C125" s="71"/>
      <c r="D125" s="171"/>
      <c r="E125" s="172"/>
      <c r="F125" s="71"/>
      <c r="G125" s="171"/>
      <c r="I125" s="71"/>
      <c r="J125" s="171"/>
      <c r="K125" s="172"/>
      <c r="L125" s="71"/>
      <c r="M125" s="171"/>
      <c r="N125" s="71"/>
      <c r="O125" s="71"/>
      <c r="P125" s="173"/>
      <c r="Q125" s="2"/>
      <c r="S125"/>
      <c r="U125"/>
      <c r="V125"/>
      <c r="W125"/>
      <c r="X125"/>
      <c r="Y125"/>
      <c r="Z125"/>
      <c r="AA125"/>
      <c r="AC125"/>
      <c r="AF125"/>
    </row>
    <row r="126" spans="1:32" ht="18" customHeight="1" thickBot="1" x14ac:dyDescent="0.3">
      <c r="A126" s="64" t="s">
        <v>61</v>
      </c>
      <c r="B126" s="65" t="s">
        <v>62</v>
      </c>
      <c r="C126" s="58"/>
      <c r="D126" s="58"/>
      <c r="E126" s="58"/>
      <c r="F126" s="58"/>
      <c r="G126" s="5" t="s">
        <v>104</v>
      </c>
      <c r="H126" s="275">
        <f>H115+7</f>
        <v>45876</v>
      </c>
      <c r="I126" s="276"/>
      <c r="J126" s="277"/>
      <c r="K126" s="58"/>
      <c r="L126" s="58"/>
      <c r="M126" s="58"/>
      <c r="N126" s="66" t="s">
        <v>64</v>
      </c>
      <c r="O126" s="67"/>
      <c r="P126" s="68" t="s">
        <v>100</v>
      </c>
      <c r="Q126" s="2"/>
      <c r="S126"/>
      <c r="U126"/>
      <c r="V126"/>
      <c r="W126"/>
      <c r="X126"/>
      <c r="Y126"/>
      <c r="Z126"/>
      <c r="AA126"/>
      <c r="AC126"/>
      <c r="AF126"/>
    </row>
    <row r="127" spans="1:32" ht="18" customHeight="1" thickBot="1" x14ac:dyDescent="0.3">
      <c r="A127" s="18" t="s">
        <v>66</v>
      </c>
      <c r="B127" s="278">
        <v>0.78125</v>
      </c>
      <c r="C127" s="279"/>
      <c r="D127" s="280"/>
      <c r="E127" s="278">
        <v>0.79513888888888884</v>
      </c>
      <c r="F127" s="279"/>
      <c r="G127" s="280"/>
      <c r="H127" s="278">
        <v>0.80902777777777779</v>
      </c>
      <c r="I127" s="279"/>
      <c r="J127" s="280"/>
      <c r="K127" s="278">
        <v>0.82291666666666663</v>
      </c>
      <c r="L127" s="279"/>
      <c r="M127" s="280"/>
      <c r="N127" s="278">
        <v>0.83680555555555547</v>
      </c>
      <c r="O127" s="279"/>
      <c r="P127" s="280"/>
      <c r="Q127" s="2"/>
      <c r="S127"/>
      <c r="U127"/>
      <c r="V127"/>
      <c r="W127"/>
      <c r="X127"/>
      <c r="Y127"/>
      <c r="Z127"/>
      <c r="AA127"/>
      <c r="AC127"/>
      <c r="AF127"/>
    </row>
    <row r="128" spans="1:32" ht="18" customHeight="1" x14ac:dyDescent="0.25">
      <c r="A128" s="20" t="s">
        <v>68</v>
      </c>
      <c r="B128" s="23">
        <v>4</v>
      </c>
      <c r="C128" s="24" t="s">
        <v>69</v>
      </c>
      <c r="D128" s="78">
        <v>14</v>
      </c>
      <c r="E128" s="20">
        <v>4</v>
      </c>
      <c r="F128" s="21" t="s">
        <v>69</v>
      </c>
      <c r="G128" s="80">
        <v>8</v>
      </c>
      <c r="H128" s="26">
        <v>4</v>
      </c>
      <c r="I128" s="27" t="s">
        <v>69</v>
      </c>
      <c r="J128" s="76">
        <v>9</v>
      </c>
      <c r="K128" s="36">
        <v>4</v>
      </c>
      <c r="L128" s="37" t="s">
        <v>69</v>
      </c>
      <c r="M128" s="41">
        <v>6</v>
      </c>
      <c r="N128" s="36">
        <v>4</v>
      </c>
      <c r="O128" s="37" t="s">
        <v>69</v>
      </c>
      <c r="P128" s="81">
        <v>10</v>
      </c>
      <c r="Q128" s="2"/>
      <c r="S128"/>
      <c r="U128"/>
      <c r="V128"/>
      <c r="W128"/>
      <c r="X128"/>
      <c r="Y128"/>
      <c r="Z128"/>
      <c r="AA128"/>
      <c r="AC128"/>
      <c r="AF128"/>
    </row>
    <row r="129" spans="1:32" ht="18" customHeight="1" x14ac:dyDescent="0.25">
      <c r="A129" s="20" t="s">
        <v>70</v>
      </c>
      <c r="B129" s="26">
        <v>5</v>
      </c>
      <c r="C129" s="27" t="s">
        <v>69</v>
      </c>
      <c r="D129" s="76">
        <v>8</v>
      </c>
      <c r="E129" s="20">
        <v>5</v>
      </c>
      <c r="F129" s="21" t="s">
        <v>69</v>
      </c>
      <c r="G129" s="80">
        <v>9</v>
      </c>
      <c r="H129" s="20">
        <v>5</v>
      </c>
      <c r="I129" s="21" t="s">
        <v>69</v>
      </c>
      <c r="J129" s="80">
        <v>10</v>
      </c>
      <c r="K129" s="20">
        <v>5</v>
      </c>
      <c r="L129" s="21" t="s">
        <v>69</v>
      </c>
      <c r="M129" s="80">
        <v>12</v>
      </c>
      <c r="N129" s="26">
        <v>5</v>
      </c>
      <c r="O129" s="27" t="s">
        <v>69</v>
      </c>
      <c r="P129" s="76">
        <v>11</v>
      </c>
      <c r="Q129" s="2"/>
      <c r="S129"/>
      <c r="U129"/>
      <c r="V129"/>
      <c r="W129"/>
      <c r="X129"/>
      <c r="Y129"/>
      <c r="Z129"/>
      <c r="AA129"/>
      <c r="AC129"/>
      <c r="AF129"/>
    </row>
    <row r="130" spans="1:32" ht="18" customHeight="1" x14ac:dyDescent="0.25">
      <c r="A130" s="104" t="s">
        <v>71</v>
      </c>
      <c r="B130" s="26">
        <v>3</v>
      </c>
      <c r="C130" s="27" t="s">
        <v>69</v>
      </c>
      <c r="D130" s="76">
        <v>13</v>
      </c>
      <c r="E130" s="26">
        <v>3</v>
      </c>
      <c r="F130" s="27" t="s">
        <v>69</v>
      </c>
      <c r="G130" s="76">
        <v>14</v>
      </c>
      <c r="H130" s="26">
        <v>3</v>
      </c>
      <c r="I130" s="27" t="s">
        <v>69</v>
      </c>
      <c r="J130" s="76">
        <v>8</v>
      </c>
      <c r="K130" s="26">
        <v>3</v>
      </c>
      <c r="L130" s="27" t="s">
        <v>69</v>
      </c>
      <c r="M130" s="28">
        <v>7</v>
      </c>
      <c r="N130" s="26">
        <v>3</v>
      </c>
      <c r="O130" s="27" t="s">
        <v>69</v>
      </c>
      <c r="P130" s="76">
        <v>9</v>
      </c>
      <c r="Q130" s="2"/>
      <c r="S130"/>
      <c r="U130"/>
      <c r="V130"/>
      <c r="W130"/>
      <c r="X130"/>
      <c r="Y130"/>
      <c r="Z130"/>
      <c r="AA130"/>
      <c r="AC130"/>
      <c r="AF130"/>
    </row>
    <row r="131" spans="1:32" ht="18" customHeight="1" x14ac:dyDescent="0.25">
      <c r="A131" s="26" t="s">
        <v>72</v>
      </c>
      <c r="B131" s="20">
        <v>1</v>
      </c>
      <c r="C131" s="21" t="s">
        <v>69</v>
      </c>
      <c r="D131" s="80">
        <v>11</v>
      </c>
      <c r="E131" s="26">
        <v>1</v>
      </c>
      <c r="F131" s="27" t="s">
        <v>69</v>
      </c>
      <c r="G131" s="76">
        <v>12</v>
      </c>
      <c r="H131" s="26">
        <v>1</v>
      </c>
      <c r="I131" s="27" t="s">
        <v>69</v>
      </c>
      <c r="J131" s="76">
        <v>13</v>
      </c>
      <c r="K131" s="26">
        <v>1</v>
      </c>
      <c r="L131" s="27" t="s">
        <v>69</v>
      </c>
      <c r="M131" s="28">
        <v>2</v>
      </c>
      <c r="N131" s="26">
        <v>1</v>
      </c>
      <c r="O131" s="27" t="s">
        <v>69</v>
      </c>
      <c r="P131" s="76">
        <v>14</v>
      </c>
      <c r="Q131" s="2"/>
      <c r="S131"/>
      <c r="U131"/>
      <c r="V131"/>
      <c r="W131"/>
      <c r="X131"/>
      <c r="Y131"/>
      <c r="Z131"/>
      <c r="AA131"/>
      <c r="AC131"/>
      <c r="AF131"/>
    </row>
    <row r="132" spans="1:32" ht="18" customHeight="1" x14ac:dyDescent="0.25">
      <c r="A132" s="20" t="s">
        <v>73</v>
      </c>
      <c r="B132" s="26">
        <v>6</v>
      </c>
      <c r="C132" s="27" t="s">
        <v>69</v>
      </c>
      <c r="D132" s="76">
        <v>9</v>
      </c>
      <c r="E132" s="20">
        <v>6</v>
      </c>
      <c r="F132" s="21" t="s">
        <v>69</v>
      </c>
      <c r="G132" s="80">
        <v>10</v>
      </c>
      <c r="H132" s="26">
        <v>6</v>
      </c>
      <c r="I132" s="27" t="s">
        <v>69</v>
      </c>
      <c r="J132" s="76">
        <v>11</v>
      </c>
      <c r="K132" s="73">
        <v>11</v>
      </c>
      <c r="L132" s="27" t="s">
        <v>69</v>
      </c>
      <c r="M132" s="76">
        <v>13</v>
      </c>
      <c r="N132" s="26">
        <v>6</v>
      </c>
      <c r="O132" s="27" t="s">
        <v>69</v>
      </c>
      <c r="P132" s="76">
        <v>12</v>
      </c>
      <c r="Q132" s="2"/>
      <c r="S132"/>
      <c r="U132"/>
      <c r="V132"/>
      <c r="W132"/>
      <c r="X132"/>
      <c r="Y132"/>
      <c r="Z132"/>
      <c r="AA132"/>
      <c r="AC132"/>
      <c r="AF132"/>
    </row>
    <row r="133" spans="1:32" ht="18" customHeight="1" x14ac:dyDescent="0.25">
      <c r="A133" s="26" t="s">
        <v>74</v>
      </c>
      <c r="B133" s="20">
        <v>7</v>
      </c>
      <c r="C133" s="21" t="s">
        <v>69</v>
      </c>
      <c r="D133" s="80">
        <v>10</v>
      </c>
      <c r="E133" s="20">
        <v>7</v>
      </c>
      <c r="F133" s="21" t="s">
        <v>69</v>
      </c>
      <c r="G133" s="80">
        <v>11</v>
      </c>
      <c r="H133" s="26">
        <v>7</v>
      </c>
      <c r="I133" s="27" t="s">
        <v>69</v>
      </c>
      <c r="J133" s="76">
        <v>12</v>
      </c>
      <c r="K133" s="74">
        <v>10</v>
      </c>
      <c r="L133" s="21" t="s">
        <v>69</v>
      </c>
      <c r="M133" s="80">
        <v>14</v>
      </c>
      <c r="N133" s="20">
        <v>7</v>
      </c>
      <c r="O133" s="21" t="s">
        <v>69</v>
      </c>
      <c r="P133" s="80">
        <v>13</v>
      </c>
      <c r="Q133" s="2"/>
      <c r="S133"/>
      <c r="U133"/>
      <c r="V133"/>
      <c r="W133"/>
      <c r="X133"/>
      <c r="Y133"/>
      <c r="Z133"/>
      <c r="AA133"/>
      <c r="AC133"/>
      <c r="AF133"/>
    </row>
    <row r="134" spans="1:32" ht="18" customHeight="1" thickBot="1" x14ac:dyDescent="0.3">
      <c r="A134" s="60" t="s">
        <v>76</v>
      </c>
      <c r="B134" s="60">
        <v>2</v>
      </c>
      <c r="C134" s="61" t="s">
        <v>69</v>
      </c>
      <c r="D134" s="79">
        <v>12</v>
      </c>
      <c r="E134" s="60">
        <v>2</v>
      </c>
      <c r="F134" s="61" t="s">
        <v>69</v>
      </c>
      <c r="G134" s="79">
        <v>13</v>
      </c>
      <c r="H134" s="69">
        <v>2</v>
      </c>
      <c r="I134" s="63" t="s">
        <v>69</v>
      </c>
      <c r="J134" s="100">
        <v>14</v>
      </c>
      <c r="K134" s="75">
        <v>8</v>
      </c>
      <c r="L134" s="61" t="s">
        <v>69</v>
      </c>
      <c r="M134" s="79">
        <v>9</v>
      </c>
      <c r="N134" s="69">
        <v>2</v>
      </c>
      <c r="O134" s="63" t="s">
        <v>69</v>
      </c>
      <c r="P134" s="100">
        <v>8</v>
      </c>
      <c r="Q134" s="2"/>
      <c r="S134"/>
      <c r="U134"/>
      <c r="V134"/>
      <c r="W134"/>
      <c r="X134"/>
      <c r="Y134"/>
      <c r="Z134"/>
      <c r="AA134"/>
      <c r="AC134"/>
      <c r="AF134"/>
    </row>
    <row r="135" spans="1:32" ht="18" customHeight="1" x14ac:dyDescent="0.25">
      <c r="A135" s="24"/>
      <c r="B135" s="172"/>
      <c r="C135" s="71"/>
      <c r="D135" s="171"/>
      <c r="E135" s="172"/>
      <c r="F135" s="71"/>
      <c r="G135" s="171"/>
      <c r="H135" s="172"/>
      <c r="I135" s="71"/>
      <c r="J135" s="171"/>
      <c r="K135" s="172"/>
      <c r="L135" s="71"/>
      <c r="M135" s="171"/>
      <c r="N135" s="71"/>
      <c r="O135" s="71"/>
      <c r="P135" s="173"/>
      <c r="Q135" s="2"/>
      <c r="S135"/>
      <c r="U135"/>
      <c r="V135"/>
      <c r="W135"/>
      <c r="X135"/>
      <c r="Y135"/>
      <c r="Z135"/>
      <c r="AA135"/>
      <c r="AC135"/>
      <c r="AF135"/>
    </row>
    <row r="136" spans="1:32" ht="18" customHeight="1" thickBot="1" x14ac:dyDescent="0.3">
      <c r="A136" s="24"/>
      <c r="B136" s="172"/>
      <c r="C136" s="71"/>
      <c r="D136" s="171"/>
      <c r="E136" s="172"/>
      <c r="F136" s="71"/>
      <c r="G136" s="171"/>
      <c r="I136" s="71"/>
      <c r="J136" s="171"/>
      <c r="K136" s="172"/>
      <c r="L136" s="71"/>
      <c r="M136" s="171"/>
      <c r="N136" s="71"/>
      <c r="O136" s="71"/>
      <c r="P136" s="173"/>
      <c r="Q136" s="2"/>
      <c r="S136"/>
      <c r="U136"/>
      <c r="V136"/>
      <c r="W136"/>
      <c r="X136"/>
      <c r="Y136"/>
      <c r="Z136"/>
      <c r="AA136"/>
      <c r="AC136"/>
      <c r="AF136"/>
    </row>
    <row r="137" spans="1:32" ht="18" customHeight="1" thickBot="1" x14ac:dyDescent="0.3">
      <c r="A137" s="64" t="s">
        <v>61</v>
      </c>
      <c r="B137" s="65" t="s">
        <v>62</v>
      </c>
      <c r="C137" s="58"/>
      <c r="D137" s="58"/>
      <c r="E137" s="58"/>
      <c r="F137" s="58"/>
      <c r="G137" s="5" t="s">
        <v>105</v>
      </c>
      <c r="H137" s="275">
        <f>H126+7</f>
        <v>45883</v>
      </c>
      <c r="I137" s="276"/>
      <c r="J137" s="277"/>
      <c r="K137" s="58"/>
      <c r="L137" s="58"/>
      <c r="M137" s="58"/>
      <c r="N137" s="66" t="s">
        <v>64</v>
      </c>
      <c r="O137" s="67"/>
      <c r="P137" s="68" t="s">
        <v>97</v>
      </c>
      <c r="Q137" s="2"/>
      <c r="S137"/>
      <c r="X137"/>
      <c r="Y137"/>
      <c r="Z137"/>
      <c r="AA137"/>
      <c r="AC137"/>
      <c r="AF137"/>
    </row>
    <row r="138" spans="1:32" ht="18" customHeight="1" thickBot="1" x14ac:dyDescent="0.3">
      <c r="A138" s="18" t="s">
        <v>66</v>
      </c>
      <c r="B138" s="278">
        <v>0.78125</v>
      </c>
      <c r="C138" s="279"/>
      <c r="D138" s="280"/>
      <c r="E138" s="278">
        <v>0.79513888888888884</v>
      </c>
      <c r="F138" s="279"/>
      <c r="G138" s="280"/>
      <c r="H138" s="278">
        <v>0.80902777777777779</v>
      </c>
      <c r="I138" s="279"/>
      <c r="J138" s="280"/>
      <c r="K138" s="278">
        <v>0.82291666666666663</v>
      </c>
      <c r="L138" s="279"/>
      <c r="M138" s="280"/>
      <c r="N138" s="278">
        <v>0.83680555555555547</v>
      </c>
      <c r="O138" s="279"/>
      <c r="P138" s="280"/>
      <c r="Q138" s="2"/>
      <c r="S138"/>
      <c r="X138"/>
      <c r="Y138"/>
      <c r="Z138"/>
      <c r="AA138"/>
      <c r="AC138"/>
      <c r="AF138"/>
    </row>
    <row r="139" spans="1:32" ht="18" customHeight="1" x14ac:dyDescent="0.25">
      <c r="A139" s="20" t="s">
        <v>68</v>
      </c>
      <c r="B139" s="73">
        <v>1</v>
      </c>
      <c r="C139" s="27" t="s">
        <v>69</v>
      </c>
      <c r="D139" s="28">
        <v>9</v>
      </c>
      <c r="E139" s="74">
        <v>1</v>
      </c>
      <c r="F139" s="21" t="s">
        <v>69</v>
      </c>
      <c r="G139" s="22">
        <v>10</v>
      </c>
      <c r="H139" s="74">
        <v>1</v>
      </c>
      <c r="I139" s="21" t="s">
        <v>69</v>
      </c>
      <c r="J139" s="22">
        <v>14</v>
      </c>
      <c r="K139" s="74">
        <v>1</v>
      </c>
      <c r="L139" s="21" t="s">
        <v>69</v>
      </c>
      <c r="M139" s="80">
        <v>2</v>
      </c>
      <c r="N139" s="74">
        <v>1</v>
      </c>
      <c r="O139" s="21" t="s">
        <v>69</v>
      </c>
      <c r="P139" s="22">
        <v>13</v>
      </c>
      <c r="Q139" s="2"/>
      <c r="S139"/>
      <c r="X139"/>
      <c r="Y139"/>
      <c r="Z139"/>
      <c r="AA139"/>
      <c r="AC139"/>
      <c r="AF139"/>
    </row>
    <row r="140" spans="1:32" ht="18" customHeight="1" x14ac:dyDescent="0.25">
      <c r="A140" s="20" t="s">
        <v>70</v>
      </c>
      <c r="B140" s="74">
        <v>2</v>
      </c>
      <c r="C140" s="21" t="s">
        <v>69</v>
      </c>
      <c r="D140" s="22">
        <v>10</v>
      </c>
      <c r="E140" s="84">
        <v>2</v>
      </c>
      <c r="F140" s="21" t="s">
        <v>69</v>
      </c>
      <c r="G140" s="21">
        <v>11</v>
      </c>
      <c r="H140" s="73">
        <v>2</v>
      </c>
      <c r="I140" s="27" t="s">
        <v>69</v>
      </c>
      <c r="J140" s="28">
        <v>8</v>
      </c>
      <c r="K140" s="26">
        <v>8</v>
      </c>
      <c r="L140" s="27" t="s">
        <v>69</v>
      </c>
      <c r="M140" s="28">
        <v>9</v>
      </c>
      <c r="N140" s="77">
        <v>2</v>
      </c>
      <c r="O140" s="24" t="s">
        <v>69</v>
      </c>
      <c r="P140" s="25">
        <v>14</v>
      </c>
      <c r="S140"/>
      <c r="X140"/>
      <c r="Y140"/>
      <c r="Z140"/>
      <c r="AA140"/>
      <c r="AC140"/>
      <c r="AF140"/>
    </row>
    <row r="141" spans="1:32" ht="18" customHeight="1" x14ac:dyDescent="0.25">
      <c r="A141" s="104" t="s">
        <v>71</v>
      </c>
      <c r="B141" s="73">
        <v>3</v>
      </c>
      <c r="C141" s="27" t="s">
        <v>69</v>
      </c>
      <c r="D141" s="28">
        <v>11</v>
      </c>
      <c r="E141" s="82">
        <v>3</v>
      </c>
      <c r="F141" s="27" t="s">
        <v>69</v>
      </c>
      <c r="G141" s="27">
        <v>12</v>
      </c>
      <c r="H141" s="74">
        <v>3</v>
      </c>
      <c r="I141" s="21" t="s">
        <v>69</v>
      </c>
      <c r="J141" s="22">
        <v>9</v>
      </c>
      <c r="K141" s="82">
        <v>3</v>
      </c>
      <c r="L141" s="27" t="s">
        <v>69</v>
      </c>
      <c r="M141" s="82">
        <v>7</v>
      </c>
      <c r="N141" s="73">
        <v>3</v>
      </c>
      <c r="O141" s="27" t="s">
        <v>69</v>
      </c>
      <c r="P141" s="28">
        <v>8</v>
      </c>
      <c r="S141"/>
      <c r="X141"/>
      <c r="Y141"/>
      <c r="Z141"/>
      <c r="AA141"/>
      <c r="AC141"/>
      <c r="AF141"/>
    </row>
    <row r="142" spans="1:32" ht="18" customHeight="1" x14ac:dyDescent="0.25">
      <c r="A142" s="26" t="s">
        <v>72</v>
      </c>
      <c r="B142" s="73">
        <v>4</v>
      </c>
      <c r="C142" s="27" t="s">
        <v>69</v>
      </c>
      <c r="D142" s="28">
        <v>12</v>
      </c>
      <c r="E142" s="82">
        <v>4</v>
      </c>
      <c r="F142" s="27" t="s">
        <v>69</v>
      </c>
      <c r="G142" s="27">
        <v>13</v>
      </c>
      <c r="H142" s="74">
        <v>4</v>
      </c>
      <c r="I142" s="21" t="s">
        <v>69</v>
      </c>
      <c r="J142" s="22">
        <v>10</v>
      </c>
      <c r="K142" s="82">
        <v>4</v>
      </c>
      <c r="L142" s="27" t="s">
        <v>69</v>
      </c>
      <c r="M142" s="82">
        <v>6</v>
      </c>
      <c r="N142" s="74">
        <v>4</v>
      </c>
      <c r="O142" s="21" t="s">
        <v>69</v>
      </c>
      <c r="P142" s="22">
        <v>9</v>
      </c>
      <c r="S142"/>
      <c r="X142"/>
      <c r="Y142"/>
      <c r="Z142"/>
      <c r="AA142"/>
      <c r="AC142"/>
      <c r="AF142"/>
    </row>
    <row r="143" spans="1:32" ht="18" customHeight="1" x14ac:dyDescent="0.25">
      <c r="A143" s="20" t="s">
        <v>73</v>
      </c>
      <c r="B143" s="77">
        <v>5</v>
      </c>
      <c r="C143" s="24" t="s">
        <v>69</v>
      </c>
      <c r="D143" s="25">
        <v>13</v>
      </c>
      <c r="E143" s="82">
        <v>5</v>
      </c>
      <c r="F143" s="27" t="s">
        <v>69</v>
      </c>
      <c r="G143" s="27">
        <v>14</v>
      </c>
      <c r="H143" s="73">
        <v>5</v>
      </c>
      <c r="I143" s="27" t="s">
        <v>69</v>
      </c>
      <c r="J143" s="28">
        <v>11</v>
      </c>
      <c r="K143" s="82">
        <v>5</v>
      </c>
      <c r="L143" s="27" t="s">
        <v>69</v>
      </c>
      <c r="M143" s="27">
        <v>12</v>
      </c>
      <c r="N143" s="74">
        <v>5</v>
      </c>
      <c r="O143" s="21" t="s">
        <v>69</v>
      </c>
      <c r="P143" s="22">
        <v>10</v>
      </c>
      <c r="S143"/>
      <c r="X143"/>
      <c r="Y143"/>
      <c r="Z143"/>
      <c r="AA143"/>
      <c r="AC143"/>
      <c r="AF143"/>
    </row>
    <row r="144" spans="1:32" ht="18" customHeight="1" x14ac:dyDescent="0.25">
      <c r="A144" s="26" t="s">
        <v>74</v>
      </c>
      <c r="B144" s="73">
        <v>6</v>
      </c>
      <c r="C144" s="27" t="s">
        <v>69</v>
      </c>
      <c r="D144" s="28">
        <v>14</v>
      </c>
      <c r="E144" s="73">
        <v>6</v>
      </c>
      <c r="F144" s="27" t="s">
        <v>69</v>
      </c>
      <c r="G144" s="28">
        <v>8</v>
      </c>
      <c r="H144" s="73">
        <v>6</v>
      </c>
      <c r="I144" s="27" t="s">
        <v>69</v>
      </c>
      <c r="J144" s="28">
        <v>12</v>
      </c>
      <c r="K144" s="21">
        <v>10</v>
      </c>
      <c r="L144" s="21" t="s">
        <v>69</v>
      </c>
      <c r="M144" s="21">
        <v>14</v>
      </c>
      <c r="N144" s="73">
        <v>6</v>
      </c>
      <c r="O144" s="27" t="s">
        <v>69</v>
      </c>
      <c r="P144" s="28">
        <v>11</v>
      </c>
      <c r="S144"/>
      <c r="X144"/>
      <c r="Y144"/>
      <c r="Z144"/>
      <c r="AA144"/>
      <c r="AC144"/>
      <c r="AF144"/>
    </row>
    <row r="145" spans="1:32" ht="18" customHeight="1" thickBot="1" x14ac:dyDescent="0.3">
      <c r="A145" s="60" t="s">
        <v>76</v>
      </c>
      <c r="B145" s="75">
        <v>7</v>
      </c>
      <c r="C145" s="61" t="s">
        <v>69</v>
      </c>
      <c r="D145" s="62">
        <v>8</v>
      </c>
      <c r="E145" s="87">
        <v>7</v>
      </c>
      <c r="F145" s="61" t="s">
        <v>69</v>
      </c>
      <c r="G145" s="61">
        <v>9</v>
      </c>
      <c r="H145" s="75">
        <v>7</v>
      </c>
      <c r="I145" s="61" t="s">
        <v>69</v>
      </c>
      <c r="J145" s="62">
        <v>13</v>
      </c>
      <c r="K145" s="69">
        <v>11</v>
      </c>
      <c r="L145" s="63" t="s">
        <v>69</v>
      </c>
      <c r="M145" s="72">
        <v>13</v>
      </c>
      <c r="N145" s="75">
        <v>7</v>
      </c>
      <c r="O145" s="61" t="s">
        <v>69</v>
      </c>
      <c r="P145" s="62">
        <v>12</v>
      </c>
      <c r="S145"/>
      <c r="X145"/>
      <c r="Y145"/>
      <c r="Z145"/>
      <c r="AA145"/>
      <c r="AC145"/>
      <c r="AF145"/>
    </row>
    <row r="146" spans="1:32" ht="18" customHeight="1" x14ac:dyDescent="0.25">
      <c r="A146" s="24"/>
      <c r="B146" s="172"/>
      <c r="C146" s="71"/>
      <c r="D146" s="171"/>
      <c r="E146" s="172"/>
      <c r="F146" s="71"/>
      <c r="G146" s="171"/>
      <c r="H146" s="172"/>
      <c r="I146" s="71"/>
      <c r="J146" s="171"/>
      <c r="K146" s="172"/>
      <c r="L146" s="71"/>
      <c r="M146" s="171"/>
      <c r="N146" s="71"/>
      <c r="O146" s="71"/>
      <c r="P146" s="173"/>
      <c r="S146"/>
      <c r="U146"/>
      <c r="V146"/>
      <c r="W146"/>
      <c r="X146"/>
      <c r="Y146"/>
      <c r="Z146"/>
      <c r="AA146"/>
      <c r="AC146"/>
      <c r="AF146"/>
    </row>
    <row r="147" spans="1:32" ht="18" customHeight="1" thickBot="1" x14ac:dyDescent="0.3">
      <c r="A147" s="24"/>
      <c r="B147" s="172"/>
      <c r="C147" s="71"/>
      <c r="D147" s="171"/>
      <c r="E147" s="172"/>
      <c r="F147" s="71"/>
      <c r="G147" s="171"/>
      <c r="H147" s="172"/>
      <c r="I147" s="71"/>
      <c r="J147" s="171"/>
      <c r="K147" s="172"/>
      <c r="L147" s="71"/>
      <c r="M147" s="171"/>
      <c r="N147" s="71"/>
      <c r="O147" s="71"/>
      <c r="P147" s="173"/>
      <c r="S147"/>
      <c r="U147"/>
      <c r="V147"/>
      <c r="W147"/>
      <c r="X147"/>
      <c r="Y147"/>
      <c r="Z147"/>
      <c r="AA147"/>
      <c r="AC147"/>
      <c r="AF147"/>
    </row>
    <row r="148" spans="1:32" ht="18" customHeight="1" thickBot="1" x14ac:dyDescent="0.3">
      <c r="A148" s="94" t="s">
        <v>61</v>
      </c>
      <c r="B148" s="65" t="s">
        <v>62</v>
      </c>
      <c r="C148" s="95"/>
      <c r="D148" s="96"/>
      <c r="E148" s="89" t="s">
        <v>106</v>
      </c>
      <c r="F148" s="89"/>
      <c r="G148" s="97"/>
      <c r="H148" s="275">
        <f>H137+7</f>
        <v>45890</v>
      </c>
      <c r="I148" s="276"/>
      <c r="J148" s="277"/>
      <c r="K148" s="97"/>
      <c r="L148" s="97"/>
      <c r="M148" s="97"/>
      <c r="N148" s="98" t="s">
        <v>107</v>
      </c>
      <c r="O148" s="99"/>
      <c r="P148" s="99"/>
      <c r="S148"/>
      <c r="U148"/>
      <c r="V148"/>
      <c r="W148"/>
      <c r="X148"/>
      <c r="Y148"/>
      <c r="Z148"/>
      <c r="AA148"/>
      <c r="AC148"/>
      <c r="AF148"/>
    </row>
    <row r="149" spans="1:32" x14ac:dyDescent="0.25">
      <c r="D149" s="271"/>
      <c r="G149" s="271"/>
      <c r="H149" s="90" t="s">
        <v>108</v>
      </c>
      <c r="I149" s="91"/>
      <c r="J149" s="92"/>
      <c r="K149" s="93"/>
      <c r="L149" s="91"/>
      <c r="M149" s="92"/>
      <c r="N149" s="91"/>
      <c r="O149" s="91"/>
      <c r="P149" s="91"/>
      <c r="S149"/>
      <c r="U149"/>
      <c r="V149"/>
      <c r="W149"/>
      <c r="X149"/>
      <c r="Y149"/>
      <c r="Z149"/>
      <c r="AA149"/>
      <c r="AC149"/>
      <c r="AF149"/>
    </row>
    <row r="150" spans="1:32" x14ac:dyDescent="0.25">
      <c r="A150" s="71"/>
      <c r="D150" s="271"/>
      <c r="G150" s="271"/>
      <c r="J150" s="271"/>
      <c r="K150"/>
      <c r="M150"/>
      <c r="U150"/>
      <c r="V150"/>
      <c r="W150"/>
      <c r="X150"/>
      <c r="Y150"/>
      <c r="Z150"/>
      <c r="AA150"/>
      <c r="AC150"/>
      <c r="AF150"/>
    </row>
    <row r="151" spans="1:32" ht="18.75" x14ac:dyDescent="0.3">
      <c r="A151" s="281" t="s">
        <v>109</v>
      </c>
      <c r="B151" s="281"/>
      <c r="C151" s="281"/>
      <c r="D151" s="281"/>
      <c r="E151" s="281"/>
      <c r="F151" s="281"/>
      <c r="G151" s="281"/>
      <c r="H151" s="281"/>
      <c r="I151" s="281"/>
      <c r="J151" s="281"/>
      <c r="K151" s="281"/>
      <c r="L151" s="281"/>
      <c r="M151" s="281"/>
      <c r="N151" s="281"/>
      <c r="O151" s="281"/>
      <c r="P151" s="281"/>
      <c r="U151"/>
      <c r="V151"/>
      <c r="W151"/>
      <c r="X151"/>
      <c r="Y151"/>
      <c r="Z151"/>
      <c r="AA151"/>
      <c r="AC151"/>
      <c r="AF151"/>
    </row>
    <row r="152" spans="1:32" x14ac:dyDescent="0.25">
      <c r="A152" s="88" t="s">
        <v>110</v>
      </c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U152"/>
      <c r="V152"/>
      <c r="W152"/>
      <c r="X152"/>
      <c r="Y152"/>
      <c r="Z152"/>
      <c r="AA152"/>
      <c r="AC152"/>
      <c r="AF152"/>
    </row>
    <row r="153" spans="1:32" ht="18.75" x14ac:dyDescent="0.3">
      <c r="A153" s="281" t="s">
        <v>111</v>
      </c>
      <c r="B153" s="281"/>
      <c r="C153" s="281"/>
      <c r="D153" s="281"/>
      <c r="E153" s="281"/>
      <c r="F153" s="281"/>
      <c r="G153" s="281"/>
      <c r="H153" s="281"/>
      <c r="I153" s="281"/>
      <c r="J153" s="281"/>
      <c r="K153" s="281"/>
      <c r="L153" s="281"/>
      <c r="M153" s="281"/>
      <c r="N153" s="281"/>
      <c r="O153" s="281"/>
      <c r="P153" s="281"/>
      <c r="U153"/>
      <c r="V153"/>
      <c r="W153"/>
      <c r="X153"/>
      <c r="Y153"/>
      <c r="Z153"/>
      <c r="AA153"/>
      <c r="AC153"/>
      <c r="AF153"/>
    </row>
    <row r="154" spans="1:32" ht="18" customHeight="1" x14ac:dyDescent="0.25">
      <c r="A154" s="15"/>
      <c r="B154" s="16"/>
      <c r="C154" s="15"/>
      <c r="D154" s="17"/>
      <c r="E154" s="16"/>
      <c r="F154" s="15"/>
      <c r="G154" s="17"/>
      <c r="H154" s="16"/>
      <c r="I154" s="15"/>
      <c r="J154" s="17"/>
      <c r="K154"/>
      <c r="M154"/>
      <c r="N154" s="15"/>
      <c r="O154" s="15"/>
      <c r="P154" s="15" t="s">
        <v>112</v>
      </c>
      <c r="U154"/>
      <c r="V154"/>
      <c r="W154"/>
      <c r="X154"/>
      <c r="Y154"/>
      <c r="Z154"/>
      <c r="AA154"/>
      <c r="AC154"/>
      <c r="AF154"/>
    </row>
    <row r="155" spans="1:32" x14ac:dyDescent="0.25">
      <c r="D155" s="271"/>
      <c r="G155" s="271"/>
      <c r="J155" s="271"/>
      <c r="K155"/>
      <c r="M155"/>
      <c r="U155"/>
      <c r="V155"/>
      <c r="W155"/>
      <c r="X155"/>
      <c r="Y155"/>
      <c r="Z155"/>
      <c r="AA155"/>
      <c r="AC155"/>
      <c r="AF155"/>
    </row>
    <row r="156" spans="1:32" x14ac:dyDescent="0.25">
      <c r="D156" s="271"/>
      <c r="G156" s="271"/>
      <c r="J156" s="271"/>
      <c r="K156"/>
      <c r="M156"/>
    </row>
    <row r="157" spans="1:32" x14ac:dyDescent="0.25">
      <c r="D157" s="271"/>
      <c r="G157" s="271"/>
      <c r="J157" s="271"/>
      <c r="K157"/>
      <c r="M157"/>
    </row>
    <row r="158" spans="1:32" x14ac:dyDescent="0.25">
      <c r="D158" s="271"/>
      <c r="G158" s="271"/>
      <c r="J158" s="271"/>
      <c r="M158"/>
    </row>
    <row r="159" spans="1:32" x14ac:dyDescent="0.25">
      <c r="D159" s="271"/>
      <c r="G159" s="271"/>
      <c r="J159" s="271"/>
      <c r="M159"/>
    </row>
    <row r="160" spans="1:32" x14ac:dyDescent="0.25">
      <c r="D160" s="271"/>
      <c r="G160" s="271"/>
      <c r="J160" s="271"/>
      <c r="M160"/>
    </row>
    <row r="161" spans="13:13" x14ac:dyDescent="0.25">
      <c r="M161"/>
    </row>
    <row r="162" spans="13:13" x14ac:dyDescent="0.25">
      <c r="M162"/>
    </row>
    <row r="163" spans="13:13" x14ac:dyDescent="0.25">
      <c r="M163"/>
    </row>
    <row r="164" spans="13:13" x14ac:dyDescent="0.25">
      <c r="M164"/>
    </row>
  </sheetData>
  <mergeCells count="74">
    <mergeCell ref="V20:AB20"/>
    <mergeCell ref="V22:AH22"/>
    <mergeCell ref="N127:P127"/>
    <mergeCell ref="H137:J137"/>
    <mergeCell ref="B138:D138"/>
    <mergeCell ref="E138:G138"/>
    <mergeCell ref="H138:J138"/>
    <mergeCell ref="K138:M138"/>
    <mergeCell ref="N138:P138"/>
    <mergeCell ref="B127:D127"/>
    <mergeCell ref="E127:G127"/>
    <mergeCell ref="H127:J127"/>
    <mergeCell ref="K127:M127"/>
    <mergeCell ref="B48:D48"/>
    <mergeCell ref="B37:D37"/>
    <mergeCell ref="B70:D70"/>
    <mergeCell ref="E48:G48"/>
    <mergeCell ref="N48:P48"/>
    <mergeCell ref="H48:J48"/>
    <mergeCell ref="K48:M48"/>
    <mergeCell ref="H36:J36"/>
    <mergeCell ref="H47:J47"/>
    <mergeCell ref="E37:G37"/>
    <mergeCell ref="A1:P1"/>
    <mergeCell ref="B26:D26"/>
    <mergeCell ref="E26:G26"/>
    <mergeCell ref="H26:J26"/>
    <mergeCell ref="K26:M26"/>
    <mergeCell ref="N26:P26"/>
    <mergeCell ref="H25:J25"/>
    <mergeCell ref="I2:J2"/>
    <mergeCell ref="E59:G59"/>
    <mergeCell ref="B83:D83"/>
    <mergeCell ref="E83:G83"/>
    <mergeCell ref="H83:J83"/>
    <mergeCell ref="H79:J79"/>
    <mergeCell ref="B59:D59"/>
    <mergeCell ref="E70:G70"/>
    <mergeCell ref="H58:J58"/>
    <mergeCell ref="H69:J69"/>
    <mergeCell ref="H37:J37"/>
    <mergeCell ref="H59:J59"/>
    <mergeCell ref="N94:P94"/>
    <mergeCell ref="K37:M37"/>
    <mergeCell ref="N83:P83"/>
    <mergeCell ref="K70:M70"/>
    <mergeCell ref="H70:J70"/>
    <mergeCell ref="K59:M59"/>
    <mergeCell ref="N70:P70"/>
    <mergeCell ref="N37:P37"/>
    <mergeCell ref="N59:P59"/>
    <mergeCell ref="B94:D94"/>
    <mergeCell ref="E94:G94"/>
    <mergeCell ref="H94:J94"/>
    <mergeCell ref="K94:M94"/>
    <mergeCell ref="H82:J82"/>
    <mergeCell ref="K83:M83"/>
    <mergeCell ref="H93:J93"/>
    <mergeCell ref="H104:J104"/>
    <mergeCell ref="B105:D105"/>
    <mergeCell ref="E105:G105"/>
    <mergeCell ref="H105:J105"/>
    <mergeCell ref="A153:P153"/>
    <mergeCell ref="H148:J148"/>
    <mergeCell ref="N105:P105"/>
    <mergeCell ref="H115:J115"/>
    <mergeCell ref="B116:D116"/>
    <mergeCell ref="E116:G116"/>
    <mergeCell ref="H116:J116"/>
    <mergeCell ref="K116:M116"/>
    <mergeCell ref="N116:P116"/>
    <mergeCell ref="A151:P151"/>
    <mergeCell ref="K105:M105"/>
    <mergeCell ref="H126:J126"/>
  </mergeCells>
  <phoneticPr fontId="4" type="noConversion"/>
  <printOptions horizontalCentered="1" verticalCentered="1"/>
  <pageMargins left="0.44" right="0.44" top="0.3" bottom="0.55000000000000004" header="0.21" footer="0.5"/>
  <pageSetup scale="9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A2" sqref="A2"/>
    </sheetView>
  </sheetViews>
  <sheetFormatPr defaultRowHeight="12.75" x14ac:dyDescent="0.2"/>
  <cols>
    <col min="1" max="1" width="6.28515625" style="4" customWidth="1"/>
    <col min="2" max="11" width="12.7109375" customWidth="1"/>
  </cols>
  <sheetData>
    <row r="1" spans="1:11" ht="20.100000000000001" customHeight="1" x14ac:dyDescent="0.2">
      <c r="A1" s="270"/>
      <c r="B1" s="34" t="s">
        <v>68</v>
      </c>
      <c r="C1" s="34" t="s">
        <v>70</v>
      </c>
      <c r="D1" s="34" t="s">
        <v>71</v>
      </c>
      <c r="E1" s="34" t="s">
        <v>72</v>
      </c>
      <c r="F1" s="34" t="s">
        <v>73</v>
      </c>
      <c r="G1" s="34" t="s">
        <v>74</v>
      </c>
      <c r="H1" s="34" t="s">
        <v>76</v>
      </c>
      <c r="I1" s="34" t="s">
        <v>113</v>
      </c>
      <c r="J1" s="34" t="s">
        <v>114</v>
      </c>
      <c r="K1" s="34" t="s">
        <v>115</v>
      </c>
    </row>
    <row r="2" spans="1:11" ht="24" customHeight="1" x14ac:dyDescent="0.2">
      <c r="A2" s="270">
        <v>1</v>
      </c>
    </row>
    <row r="3" spans="1:11" ht="24" customHeight="1" x14ac:dyDescent="0.2">
      <c r="A3" s="270">
        <v>2</v>
      </c>
    </row>
    <row r="4" spans="1:11" ht="24" customHeight="1" x14ac:dyDescent="0.2">
      <c r="A4" s="270">
        <v>3</v>
      </c>
    </row>
    <row r="5" spans="1:11" ht="24" customHeight="1" x14ac:dyDescent="0.2">
      <c r="A5" s="270">
        <v>4</v>
      </c>
    </row>
    <row r="6" spans="1:11" ht="24" customHeight="1" x14ac:dyDescent="0.2">
      <c r="A6" s="270">
        <v>5</v>
      </c>
    </row>
    <row r="7" spans="1:11" ht="24" customHeight="1" x14ac:dyDescent="0.2">
      <c r="A7" s="270">
        <v>6</v>
      </c>
    </row>
    <row r="8" spans="1:11" ht="24" customHeight="1" x14ac:dyDescent="0.2">
      <c r="A8" s="270">
        <v>7</v>
      </c>
    </row>
    <row r="9" spans="1:11" ht="24" customHeight="1" x14ac:dyDescent="0.2">
      <c r="A9" s="270">
        <v>8</v>
      </c>
    </row>
    <row r="10" spans="1:11" ht="24" customHeight="1" x14ac:dyDescent="0.2">
      <c r="A10" s="270">
        <v>9</v>
      </c>
    </row>
    <row r="11" spans="1:11" ht="24" customHeight="1" x14ac:dyDescent="0.2">
      <c r="A11" s="270">
        <v>10</v>
      </c>
    </row>
    <row r="12" spans="1:11" ht="24" customHeight="1" x14ac:dyDescent="0.2">
      <c r="A12" s="270">
        <v>11</v>
      </c>
    </row>
    <row r="13" spans="1:11" ht="24" customHeight="1" x14ac:dyDescent="0.2">
      <c r="A13" s="270">
        <v>12</v>
      </c>
    </row>
    <row r="14" spans="1:11" ht="24" customHeight="1" x14ac:dyDescent="0.2">
      <c r="A14" s="270">
        <v>13</v>
      </c>
    </row>
    <row r="15" spans="1:11" ht="24" customHeight="1" x14ac:dyDescent="0.2">
      <c r="A15" s="270">
        <v>14</v>
      </c>
    </row>
    <row r="16" spans="1:11" ht="24" customHeight="1" x14ac:dyDescent="0.2">
      <c r="A16" s="270">
        <v>15</v>
      </c>
    </row>
    <row r="17" spans="1:1" ht="24" customHeight="1" x14ac:dyDescent="0.2">
      <c r="A17" s="270">
        <v>16</v>
      </c>
    </row>
    <row r="18" spans="1:1" ht="24" customHeight="1" x14ac:dyDescent="0.2">
      <c r="A18" s="270">
        <v>17</v>
      </c>
    </row>
    <row r="19" spans="1:1" ht="24" customHeight="1" x14ac:dyDescent="0.2">
      <c r="A19" s="270">
        <v>18</v>
      </c>
    </row>
    <row r="20" spans="1:1" ht="24" customHeight="1" x14ac:dyDescent="0.2">
      <c r="A20" s="270">
        <v>19</v>
      </c>
    </row>
    <row r="21" spans="1:1" ht="24" customHeight="1" x14ac:dyDescent="0.2">
      <c r="A21" s="270">
        <v>20</v>
      </c>
    </row>
  </sheetData>
  <phoneticPr fontId="4" type="noConversion"/>
  <printOptions gridLines="1"/>
  <pageMargins left="0" right="0" top="0.5699989063867017" bottom="0.56000000000000005" header="0.3" footer="0.3"/>
  <pageSetup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Manager/>
  <Company>Sony Electronics, Inc.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</dc:creator>
  <cp:keywords/>
  <dc:description/>
  <cp:lastModifiedBy>Jordan Stojowski</cp:lastModifiedBy>
  <cp:revision/>
  <dcterms:created xsi:type="dcterms:W3CDTF">2008-01-27T02:10:13Z</dcterms:created>
  <dcterms:modified xsi:type="dcterms:W3CDTF">2025-07-27T22:20:23Z</dcterms:modified>
  <cp:category/>
  <cp:contentStatus/>
</cp:coreProperties>
</file>