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0" yWindow="0" windowWidth="28800" windowHeight="121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Sheet1!$A$1:$P$123</definedName>
    <definedName name="_xlnm.Print_Area" localSheetId="1">Sheet2!$A$1:$K$21</definedName>
  </definedNames>
  <calcPr calcId="152511"/>
  <fileRecoveryPr repairLoad="1"/>
</workbook>
</file>

<file path=xl/calcChain.xml><?xml version="1.0" encoding="utf-8"?>
<calcChain xmlns="http://schemas.openxmlformats.org/spreadsheetml/2006/main">
  <c r="V105" i="1" l="1"/>
  <c r="U105" i="1"/>
  <c r="S105" i="1"/>
  <c r="T105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AF112" i="1"/>
  <c r="AE112" i="1"/>
  <c r="AD112" i="1"/>
  <c r="AC112" i="1"/>
  <c r="AB112" i="1"/>
  <c r="AA112" i="1"/>
  <c r="Z112" i="1"/>
  <c r="Y112" i="1"/>
  <c r="X112" i="1"/>
  <c r="W112" i="1"/>
  <c r="V112" i="1"/>
  <c r="S112" i="1"/>
  <c r="T112" i="1"/>
  <c r="U112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S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AD100" i="1"/>
  <c r="AF100" i="1"/>
  <c r="AE100" i="1"/>
  <c r="AC100" i="1"/>
  <c r="AB100" i="1"/>
  <c r="AA100" i="1"/>
  <c r="Z100" i="1"/>
  <c r="Y100" i="1"/>
  <c r="X100" i="1"/>
  <c r="U100" i="1"/>
  <c r="V100" i="1"/>
  <c r="W100" i="1"/>
  <c r="T100" i="1"/>
  <c r="S100" i="1"/>
  <c r="W105" i="1"/>
  <c r="AF105" i="1"/>
  <c r="AE105" i="1"/>
  <c r="AD105" i="1"/>
  <c r="AC105" i="1"/>
  <c r="AB105" i="1"/>
  <c r="AA105" i="1"/>
  <c r="Z105" i="1"/>
  <c r="Y105" i="1"/>
  <c r="X105" i="1"/>
  <c r="R114" i="1" l="1"/>
  <c r="R112" i="1"/>
  <c r="R90" i="1"/>
  <c r="R88" i="1"/>
  <c r="R102" i="1"/>
  <c r="AF65" i="1" l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S121" i="1"/>
  <c r="R121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39" i="1"/>
  <c r="A51" i="1" s="1"/>
  <c r="A62" i="1" s="1"/>
  <c r="A73" i="1" s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R45" i="1" l="1"/>
  <c r="AB69" i="1"/>
  <c r="R47" i="1"/>
  <c r="R54" i="1"/>
  <c r="V46" i="1"/>
  <c r="Z46" i="1"/>
  <c r="AD46" i="1"/>
  <c r="T58" i="1"/>
  <c r="X58" i="1"/>
  <c r="AB58" i="1"/>
  <c r="AF58" i="1"/>
  <c r="T69" i="1"/>
  <c r="X69" i="1"/>
  <c r="AF69" i="1"/>
  <c r="AC46" i="1"/>
  <c r="W58" i="1"/>
  <c r="R34" i="1"/>
  <c r="AE69" i="1"/>
  <c r="AA69" i="1"/>
  <c r="W69" i="1"/>
  <c r="S69" i="1"/>
  <c r="R59" i="1"/>
  <c r="R36" i="1"/>
  <c r="S46" i="1"/>
  <c r="W46" i="1"/>
  <c r="AA46" i="1"/>
  <c r="AE46" i="1"/>
  <c r="U58" i="1"/>
  <c r="Y58" i="1"/>
  <c r="AC58" i="1"/>
  <c r="U69" i="1"/>
  <c r="Y69" i="1"/>
  <c r="AC69" i="1"/>
  <c r="R37" i="1"/>
  <c r="U46" i="1"/>
  <c r="Y46" i="1"/>
  <c r="AA58" i="1"/>
  <c r="AE58" i="1"/>
  <c r="R60" i="1"/>
  <c r="X122" i="1"/>
  <c r="T122" i="1"/>
  <c r="R48" i="1"/>
  <c r="T46" i="1"/>
  <c r="X46" i="1"/>
  <c r="AB46" i="1"/>
  <c r="AF46" i="1"/>
  <c r="V58" i="1"/>
  <c r="Z58" i="1"/>
  <c r="AD58" i="1"/>
  <c r="V69" i="1"/>
  <c r="Z69" i="1"/>
  <c r="AD69" i="1"/>
  <c r="A85" i="1"/>
  <c r="A97" i="1" s="1"/>
  <c r="A109" i="1" s="1"/>
  <c r="R57" i="1"/>
  <c r="R70" i="1"/>
  <c r="R42" i="1"/>
  <c r="S58" i="1"/>
  <c r="Z122" i="1"/>
  <c r="R93" i="1"/>
  <c r="S123" i="1"/>
  <c r="AD122" i="1"/>
  <c r="T123" i="1"/>
  <c r="AB122" i="1"/>
  <c r="V122" i="1"/>
  <c r="AF122" i="1"/>
  <c r="AE122" i="1"/>
  <c r="R65" i="1"/>
  <c r="R118" i="1"/>
  <c r="R106" i="1"/>
  <c r="R95" i="1"/>
  <c r="R119" i="1"/>
  <c r="R94" i="1"/>
  <c r="R83" i="1"/>
  <c r="R82" i="1"/>
  <c r="AA122" i="1"/>
  <c r="W122" i="1"/>
  <c r="R80" i="1"/>
  <c r="AC122" i="1"/>
  <c r="Y122" i="1"/>
  <c r="U122" i="1"/>
  <c r="R71" i="1"/>
  <c r="R68" i="1"/>
  <c r="S122" i="1"/>
  <c r="R122" i="1" l="1"/>
  <c r="R123" i="1"/>
  <c r="V123" i="1" l="1"/>
  <c r="U123" i="1"/>
  <c r="W123" i="1"/>
  <c r="X123" i="1"/>
  <c r="Y123" i="1"/>
  <c r="Z123" i="1"/>
  <c r="AA123" i="1"/>
  <c r="AB123" i="1"/>
  <c r="AC123" i="1"/>
  <c r="AD123" i="1"/>
  <c r="AE123" i="1"/>
  <c r="AF123" i="1"/>
  <c r="R105" i="1"/>
  <c r="R100" i="1"/>
  <c r="R117" i="1"/>
</calcChain>
</file>

<file path=xl/sharedStrings.xml><?xml version="1.0" encoding="utf-8"?>
<sst xmlns="http://schemas.openxmlformats.org/spreadsheetml/2006/main" count="549" uniqueCount="74">
  <si>
    <t>Court</t>
  </si>
  <si>
    <t>VS</t>
  </si>
  <si>
    <t>Team #</t>
  </si>
  <si>
    <t>All matches are a single game to 25 win by 2, 27 max using rally scoring.  Change sides at 13 points</t>
  </si>
  <si>
    <t>Report missing scores to aevolleyball@comcast.net  Scores unreported after 2 weeks are dropped from standings</t>
  </si>
  <si>
    <t>A</t>
  </si>
  <si>
    <t>C</t>
  </si>
  <si>
    <t>D</t>
  </si>
  <si>
    <t xml:space="preserve"> </t>
  </si>
  <si>
    <t>F</t>
  </si>
  <si>
    <t>Court A is the north court, Court B is the center court and Court C is the south court in Upper WEST Gym @ Ingraham</t>
  </si>
  <si>
    <t>Court D is the north court, Court E is the center court and Court F is the south court in Upper EAST Gym @ Ingraham</t>
  </si>
  <si>
    <t>Court G is the north court, Court H is the South court in the LOWER EAST Gym @ Ingraham H.S.</t>
  </si>
  <si>
    <t>B</t>
  </si>
  <si>
    <t>E</t>
  </si>
  <si>
    <t>G</t>
  </si>
  <si>
    <t>H</t>
  </si>
  <si>
    <t>I</t>
  </si>
  <si>
    <t>J</t>
  </si>
  <si>
    <t>Court I is the north court, Court J is the South court in the LOWER WEST Gym @ Ingraham H.S.</t>
  </si>
  <si>
    <t>If you make a mistake, erase or use a single line through the wrong team so that the wrong team # is still readable.</t>
  </si>
  <si>
    <t xml:space="preserve">Team Name       </t>
  </si>
  <si>
    <t xml:space="preserve">Team Captain       </t>
  </si>
  <si>
    <t xml:space="preserve">Please circle the winning team on the copy of the chart in the upper level lobby. </t>
  </si>
  <si>
    <t>Court E</t>
  </si>
  <si>
    <t>Lower gym</t>
  </si>
  <si>
    <t>A/E VOLLEYBALL LEAGUE - INGRAHAM LEVEL 2 -WINTER 2023</t>
  </si>
  <si>
    <t>Andrew</t>
  </si>
  <si>
    <t>Liu</t>
  </si>
  <si>
    <t>Team Redundancy Team</t>
  </si>
  <si>
    <t>Jared</t>
  </si>
  <si>
    <t>Rose</t>
  </si>
  <si>
    <t>Hua</t>
  </si>
  <si>
    <t>Geezers, Sons &amp; Nasties</t>
  </si>
  <si>
    <t>Patti</t>
  </si>
  <si>
    <t>Goldman</t>
  </si>
  <si>
    <t>Nothing But Net</t>
  </si>
  <si>
    <t>David</t>
  </si>
  <si>
    <t>Ross</t>
  </si>
  <si>
    <t>Empty Green Can</t>
  </si>
  <si>
    <t>Everett</t>
  </si>
  <si>
    <t>Chun</t>
  </si>
  <si>
    <t>Spider Monkeys</t>
  </si>
  <si>
    <t>Franchesca</t>
  </si>
  <si>
    <t>Barba</t>
  </si>
  <si>
    <t>John</t>
  </si>
  <si>
    <t>Fletcher</t>
  </si>
  <si>
    <t>Brittany</t>
  </si>
  <si>
    <t>Walentin</t>
  </si>
  <si>
    <t>Carolyn</t>
  </si>
  <si>
    <t>Stine</t>
  </si>
  <si>
    <t>Peter</t>
  </si>
  <si>
    <t>Gibson</t>
  </si>
  <si>
    <t>Ernst</t>
  </si>
  <si>
    <t>Nicole</t>
  </si>
  <si>
    <t>Mckernan</t>
  </si>
  <si>
    <t>Robert</t>
  </si>
  <si>
    <t>Furlong</t>
  </si>
  <si>
    <t xml:space="preserve">Tri     </t>
  </si>
  <si>
    <t>Bump Set Bump</t>
  </si>
  <si>
    <t xml:space="preserve">Shave Ice               </t>
  </si>
  <si>
    <t xml:space="preserve">Jell-O                     </t>
  </si>
  <si>
    <t xml:space="preserve">TeamWorks                   </t>
  </si>
  <si>
    <t xml:space="preserve">Volley Llamas             </t>
  </si>
  <si>
    <t xml:space="preserve">Spikedelics             </t>
  </si>
  <si>
    <t xml:space="preserve">Tips Tips Tips             </t>
  </si>
  <si>
    <t xml:space="preserve">Cake                       </t>
  </si>
  <si>
    <t xml:space="preserve">Calm yo Tips             </t>
  </si>
  <si>
    <t>NO GAMES ON FEB 12th (SUPERBOWL) AND FEB 19 (PRESIDENTS' DAY WEEKEND)</t>
  </si>
  <si>
    <t>Tournament on Mar 12th - Teams Seeded by Regular Season Record - starts at 2:15  and ends at 4:15 PM</t>
  </si>
  <si>
    <t>Court B</t>
  </si>
  <si>
    <t>Lower Group</t>
  </si>
  <si>
    <t>Points were split between teams due to injury to a Team 3 player which required medical attention</t>
  </si>
  <si>
    <t>Revised 2-20-23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</si>
</sst>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7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4"/>
      <color indexed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9C0006"/>
      <name val="Calibri"/>
      <family val="2"/>
      <scheme val="min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i/>
      <sz val="12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Fill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10" fillId="0" borderId="0" xfId="0" applyFont="1"/>
    <xf numFmtId="0" fontId="0" fillId="0" borderId="0" xfId="0" applyFill="1" applyAlignment="1">
      <alignment vertic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1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2" fontId="0" fillId="0" borderId="0" xfId="0" applyNumberForma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6" fillId="0" borderId="0" xfId="0" applyFont="1" applyFill="1"/>
    <xf numFmtId="0" fontId="10" fillId="0" borderId="0" xfId="0" applyFont="1" applyFill="1"/>
    <xf numFmtId="0" fontId="18" fillId="0" borderId="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9" fillId="0" borderId="0" xfId="0" applyFont="1"/>
    <xf numFmtId="0" fontId="17" fillId="0" borderId="0" xfId="0" applyFont="1"/>
    <xf numFmtId="0" fontId="16" fillId="0" borderId="0" xfId="2" applyFill="1"/>
    <xf numFmtId="0" fontId="15" fillId="0" borderId="0" xfId="1" applyFill="1"/>
    <xf numFmtId="0" fontId="15" fillId="0" borderId="0" xfId="1" applyFill="1" applyAlignment="1">
      <alignment horizontal="center"/>
    </xf>
    <xf numFmtId="0" fontId="16" fillId="0" borderId="0" xfId="2" applyFill="1" applyAlignment="1">
      <alignment horizontal="center"/>
    </xf>
    <xf numFmtId="0" fontId="6" fillId="0" borderId="7" xfId="0" applyFont="1" applyFill="1" applyBorder="1" applyAlignment="1"/>
    <xf numFmtId="0" fontId="19" fillId="0" borderId="0" xfId="0" applyFont="1" applyFill="1"/>
    <xf numFmtId="0" fontId="0" fillId="0" borderId="1" xfId="0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4" fillId="0" borderId="0" xfId="0" applyFont="1"/>
    <xf numFmtId="0" fontId="1" fillId="0" borderId="1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20" fillId="0" borderId="0" xfId="0" applyFont="1" applyFill="1"/>
    <xf numFmtId="0" fontId="17" fillId="0" borderId="0" xfId="0" applyFont="1" applyFill="1"/>
    <xf numFmtId="0" fontId="11" fillId="0" borderId="0" xfId="0" applyFont="1" applyFill="1"/>
    <xf numFmtId="0" fontId="6" fillId="7" borderId="5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0" xfId="0" applyBorder="1"/>
    <xf numFmtId="0" fontId="6" fillId="6" borderId="16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1" fillId="0" borderId="0" xfId="0" applyFont="1"/>
    <xf numFmtId="0" fontId="1" fillId="0" borderId="2" xfId="0" applyFont="1" applyBorder="1" applyAlignment="1">
      <alignment horizontal="center"/>
    </xf>
    <xf numFmtId="0" fontId="21" fillId="0" borderId="2" xfId="0" applyFont="1" applyBorder="1" applyAlignment="1"/>
    <xf numFmtId="0" fontId="22" fillId="0" borderId="2" xfId="0" applyFont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23" fillId="0" borderId="0" xfId="1" applyFont="1" applyFill="1"/>
    <xf numFmtId="0" fontId="24" fillId="0" borderId="0" xfId="2" applyFont="1" applyFill="1"/>
    <xf numFmtId="0" fontId="25" fillId="0" borderId="0" xfId="1" applyFont="1" applyFill="1"/>
    <xf numFmtId="0" fontId="12" fillId="7" borderId="1" xfId="0" applyFont="1" applyFill="1" applyBorder="1" applyAlignment="1">
      <alignment horizontal="center"/>
    </xf>
    <xf numFmtId="0" fontId="14" fillId="0" borderId="0" xfId="0" applyFont="1" applyFill="1"/>
    <xf numFmtId="0" fontId="12" fillId="7" borderId="12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7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27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7" borderId="17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0" fontId="6" fillId="9" borderId="0" xfId="0" applyFont="1" applyFill="1"/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5" fillId="0" borderId="0" xfId="1" applyFill="1" applyBorder="1"/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0" fillId="10" borderId="0" xfId="0" applyFill="1"/>
    <xf numFmtId="0" fontId="16" fillId="10" borderId="0" xfId="2" applyFill="1"/>
    <xf numFmtId="0" fontId="6" fillId="10" borderId="0" xfId="0" applyFont="1" applyFill="1"/>
    <xf numFmtId="0" fontId="15" fillId="10" borderId="0" xfId="1" applyFill="1"/>
    <xf numFmtId="0" fontId="6" fillId="7" borderId="0" xfId="0" applyFont="1" applyFill="1" applyBorder="1" applyAlignment="1">
      <alignment horizontal="center"/>
    </xf>
    <xf numFmtId="18" fontId="6" fillId="0" borderId="21" xfId="0" applyNumberFormat="1" applyFont="1" applyBorder="1" applyAlignment="1">
      <alignment horizontal="center"/>
    </xf>
    <xf numFmtId="18" fontId="6" fillId="0" borderId="22" xfId="0" applyNumberFormat="1" applyFont="1" applyBorder="1" applyAlignment="1">
      <alignment horizontal="center"/>
    </xf>
    <xf numFmtId="18" fontId="6" fillId="0" borderId="23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8" fontId="6" fillId="0" borderId="28" xfId="0" applyNumberFormat="1" applyFont="1" applyBorder="1" applyAlignment="1">
      <alignment horizontal="center"/>
    </xf>
    <xf numFmtId="18" fontId="6" fillId="0" borderId="29" xfId="0" applyNumberFormat="1" applyFont="1" applyBorder="1" applyAlignment="1">
      <alignment horizontal="center"/>
    </xf>
    <xf numFmtId="18" fontId="6" fillId="0" borderId="30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39"/>
  <sheetViews>
    <sheetView tabSelected="1" zoomScaleNormal="100" workbookViewId="0">
      <pane ySplit="1" topLeftCell="A84" activePane="bottomLeft" state="frozen"/>
      <selection activeCell="E1" sqref="E1"/>
      <selection pane="bottomLeft" activeCell="N104" sqref="N104:N106"/>
    </sheetView>
  </sheetViews>
  <sheetFormatPr defaultRowHeight="15" x14ac:dyDescent="0.25"/>
  <cols>
    <col min="2" max="2" width="9.140625" style="6" customWidth="1"/>
    <col min="3" max="3" width="4.42578125" customWidth="1"/>
    <col min="4" max="4" width="9.140625" style="3" customWidth="1"/>
    <col min="5" max="5" width="9.140625" style="6" customWidth="1"/>
    <col min="6" max="6" width="4" customWidth="1"/>
    <col min="7" max="7" width="9.85546875" style="3" customWidth="1"/>
    <col min="8" max="8" width="9.140625" style="6" customWidth="1"/>
    <col min="9" max="9" width="4" customWidth="1"/>
    <col min="10" max="10" width="9.140625" style="3" customWidth="1"/>
    <col min="11" max="11" width="9.140625" style="6" customWidth="1"/>
    <col min="12" max="12" width="4" customWidth="1"/>
    <col min="13" max="13" width="9.140625" style="3" customWidth="1"/>
    <col min="15" max="15" width="4.85546875" customWidth="1"/>
    <col min="16" max="16" width="9.7109375" customWidth="1"/>
    <col min="17" max="17" width="7.5703125" hidden="1" customWidth="1"/>
    <col min="18" max="18" width="5.28515625" hidden="1" customWidth="1"/>
    <col min="19" max="20" width="3.7109375" style="67" hidden="1" customWidth="1"/>
    <col min="21" max="21" width="3.7109375" style="2" hidden="1" customWidth="1"/>
    <col min="22" max="22" width="3.7109375" style="68" hidden="1" customWidth="1"/>
    <col min="23" max="23" width="3.7109375" style="2" hidden="1" customWidth="1"/>
    <col min="24" max="25" width="3.7109375" style="68" hidden="1" customWidth="1"/>
    <col min="26" max="26" width="3.7109375" style="2" hidden="1" customWidth="1"/>
    <col min="27" max="27" width="3.7109375" style="67" hidden="1" customWidth="1"/>
    <col min="28" max="28" width="3.7109375" hidden="1" customWidth="1"/>
    <col min="29" max="29" width="3.7109375" style="68" hidden="1" customWidth="1"/>
    <col min="30" max="31" width="3.7109375" hidden="1" customWidth="1"/>
    <col min="32" max="32" width="4.5703125" style="68" hidden="1" customWidth="1"/>
    <col min="33" max="33" width="0" hidden="1" customWidth="1"/>
    <col min="34" max="48" width="7.7109375" hidden="1" customWidth="1"/>
    <col min="49" max="52" width="0" hidden="1" customWidth="1"/>
  </cols>
  <sheetData>
    <row r="1" spans="1:33" s="5" customFormat="1" ht="23.25" x14ac:dyDescent="0.35">
      <c r="A1" s="198" t="s">
        <v>26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200"/>
      <c r="S1" s="67">
        <v>1</v>
      </c>
      <c r="T1" s="67">
        <v>2</v>
      </c>
      <c r="U1" s="2">
        <v>3</v>
      </c>
      <c r="V1" s="68">
        <v>4</v>
      </c>
      <c r="W1" s="2">
        <v>5</v>
      </c>
      <c r="X1" s="68">
        <v>6</v>
      </c>
      <c r="Y1" s="68">
        <v>7</v>
      </c>
      <c r="Z1" s="2">
        <v>8</v>
      </c>
      <c r="AA1" s="67">
        <v>9</v>
      </c>
      <c r="AB1">
        <v>10</v>
      </c>
      <c r="AC1" s="68">
        <v>11</v>
      </c>
      <c r="AD1">
        <v>12</v>
      </c>
      <c r="AE1">
        <v>13</v>
      </c>
      <c r="AF1" s="68">
        <v>14</v>
      </c>
    </row>
    <row r="2" spans="1:33" s="5" customFormat="1" ht="18.75" customHeight="1" x14ac:dyDescent="0.35">
      <c r="A2" s="121"/>
      <c r="B2" s="121"/>
      <c r="C2" s="121"/>
      <c r="D2" s="122"/>
      <c r="E2" s="123" t="s">
        <v>73</v>
      </c>
      <c r="F2" s="121"/>
      <c r="G2" s="121"/>
      <c r="H2" s="76"/>
      <c r="I2" s="121"/>
      <c r="J2" s="121"/>
      <c r="K2" s="121"/>
      <c r="L2" s="121"/>
      <c r="M2" s="121"/>
      <c r="N2" s="76"/>
      <c r="O2" s="76"/>
      <c r="P2" s="76"/>
      <c r="S2" s="67"/>
      <c r="T2" s="67"/>
      <c r="U2" s="2"/>
      <c r="V2" s="68"/>
      <c r="W2" s="2"/>
      <c r="X2" s="68"/>
      <c r="Y2" s="68"/>
      <c r="Z2" s="2"/>
      <c r="AA2" s="67"/>
      <c r="AB2"/>
      <c r="AC2" s="68"/>
      <c r="AD2"/>
      <c r="AE2"/>
      <c r="AF2" s="68"/>
    </row>
    <row r="3" spans="1:33" x14ac:dyDescent="0.25">
      <c r="A3" s="9"/>
      <c r="B3" s="10"/>
      <c r="C3" s="9"/>
      <c r="D3" s="11" t="s">
        <v>2</v>
      </c>
      <c r="E3" s="11" t="s">
        <v>21</v>
      </c>
      <c r="F3" s="12"/>
      <c r="G3" s="13"/>
      <c r="H3" s="73"/>
      <c r="I3" s="11" t="s">
        <v>22</v>
      </c>
      <c r="J3" s="13"/>
      <c r="K3" s="10"/>
      <c r="L3" s="9"/>
      <c r="M3" s="13"/>
      <c r="N3" s="15" t="s">
        <v>8</v>
      </c>
      <c r="O3" s="1"/>
      <c r="P3" s="1"/>
    </row>
    <row r="4" spans="1:33" s="2" customFormat="1" x14ac:dyDescent="0.25">
      <c r="B4" s="7"/>
      <c r="C4" s="2" t="s">
        <v>8</v>
      </c>
      <c r="D4" s="74">
        <v>1</v>
      </c>
      <c r="E4" s="66" t="s">
        <v>60</v>
      </c>
      <c r="F4"/>
      <c r="I4" t="s">
        <v>27</v>
      </c>
      <c r="K4" t="s">
        <v>28</v>
      </c>
      <c r="L4" s="75"/>
      <c r="M4"/>
      <c r="N4" s="65"/>
      <c r="O4" s="66"/>
      <c r="P4"/>
      <c r="Q4"/>
      <c r="T4" s="67"/>
      <c r="U4" s="67"/>
      <c r="W4" s="68"/>
      <c r="Y4" s="68"/>
      <c r="Z4" s="68"/>
      <c r="AB4" s="67"/>
      <c r="AC4"/>
      <c r="AD4" s="68"/>
      <c r="AE4"/>
      <c r="AF4"/>
      <c r="AG4" s="68"/>
    </row>
    <row r="5" spans="1:33" s="2" customFormat="1" x14ac:dyDescent="0.25">
      <c r="B5" s="7"/>
      <c r="D5" s="74">
        <v>2</v>
      </c>
      <c r="E5" s="66" t="s">
        <v>29</v>
      </c>
      <c r="F5"/>
      <c r="I5" t="s">
        <v>30</v>
      </c>
      <c r="K5" t="s">
        <v>31</v>
      </c>
      <c r="L5" s="75"/>
      <c r="M5"/>
      <c r="N5" s="66"/>
      <c r="O5" s="66"/>
      <c r="P5"/>
      <c r="Q5"/>
      <c r="T5" s="67"/>
      <c r="U5" s="67"/>
      <c r="W5" s="68"/>
      <c r="Y5" s="68"/>
      <c r="Z5" s="68"/>
      <c r="AB5" s="67"/>
      <c r="AC5"/>
      <c r="AD5" s="68"/>
      <c r="AE5"/>
      <c r="AF5"/>
      <c r="AG5" s="68"/>
    </row>
    <row r="6" spans="1:33" s="2" customFormat="1" x14ac:dyDescent="0.25">
      <c r="B6" s="7"/>
      <c r="D6" s="74">
        <v>3</v>
      </c>
      <c r="E6" s="66" t="s">
        <v>61</v>
      </c>
      <c r="I6" s="102" t="s">
        <v>58</v>
      </c>
      <c r="K6" s="2" t="s">
        <v>32</v>
      </c>
      <c r="L6" s="75"/>
      <c r="M6"/>
      <c r="N6" s="66"/>
      <c r="O6" s="66"/>
      <c r="P6"/>
      <c r="Q6"/>
      <c r="T6" s="67"/>
      <c r="U6" s="67"/>
      <c r="W6" s="68"/>
      <c r="Y6" s="68"/>
      <c r="Z6" s="68"/>
      <c r="AB6" s="67"/>
      <c r="AC6"/>
      <c r="AD6" s="68"/>
      <c r="AE6"/>
      <c r="AF6"/>
      <c r="AG6" s="68"/>
    </row>
    <row r="7" spans="1:33" s="2" customFormat="1" x14ac:dyDescent="0.25">
      <c r="B7" s="7"/>
      <c r="D7" s="74">
        <v>4</v>
      </c>
      <c r="E7" s="66" t="s">
        <v>33</v>
      </c>
      <c r="F7"/>
      <c r="I7" t="s">
        <v>34</v>
      </c>
      <c r="K7" t="s">
        <v>35</v>
      </c>
      <c r="L7" s="75"/>
      <c r="M7"/>
      <c r="N7" s="66"/>
      <c r="O7" s="66"/>
      <c r="P7"/>
      <c r="Q7"/>
      <c r="T7" s="67"/>
      <c r="U7" s="67"/>
      <c r="W7" s="68"/>
      <c r="Y7" s="68"/>
      <c r="Z7" s="68"/>
      <c r="AB7" s="67"/>
      <c r="AC7"/>
      <c r="AD7" s="68"/>
      <c r="AE7"/>
      <c r="AF7"/>
      <c r="AG7" s="68"/>
    </row>
    <row r="8" spans="1:33" s="2" customFormat="1" x14ac:dyDescent="0.25">
      <c r="B8" s="7"/>
      <c r="D8" s="74">
        <v>5</v>
      </c>
      <c r="E8" s="66" t="s">
        <v>36</v>
      </c>
      <c r="I8" s="2" t="s">
        <v>37</v>
      </c>
      <c r="K8" s="2" t="s">
        <v>38</v>
      </c>
      <c r="L8" s="75"/>
      <c r="M8"/>
      <c r="N8" s="66"/>
      <c r="O8" s="66"/>
      <c r="P8"/>
      <c r="Q8"/>
      <c r="T8" s="67"/>
      <c r="U8" s="67"/>
      <c r="W8" s="68"/>
      <c r="Y8" s="68"/>
      <c r="Z8" s="68"/>
      <c r="AB8" s="67"/>
      <c r="AC8"/>
      <c r="AD8" s="68"/>
      <c r="AE8"/>
      <c r="AF8"/>
      <c r="AG8" s="68"/>
    </row>
    <row r="9" spans="1:33" s="2" customFormat="1" x14ac:dyDescent="0.25">
      <c r="B9" s="7"/>
      <c r="D9" s="74">
        <v>6</v>
      </c>
      <c r="E9" s="66" t="s">
        <v>39</v>
      </c>
      <c r="I9" s="2" t="s">
        <v>40</v>
      </c>
      <c r="K9" s="2" t="s">
        <v>41</v>
      </c>
      <c r="L9" s="75"/>
      <c r="M9"/>
      <c r="N9" s="66"/>
      <c r="O9" s="66"/>
      <c r="P9"/>
      <c r="Q9"/>
      <c r="T9" s="67"/>
      <c r="U9" s="67"/>
      <c r="W9" s="68"/>
      <c r="Y9" s="68"/>
      <c r="Z9" s="68"/>
      <c r="AB9" s="67"/>
      <c r="AC9"/>
      <c r="AD9" s="68"/>
      <c r="AE9"/>
      <c r="AF9"/>
      <c r="AG9" s="68"/>
    </row>
    <row r="10" spans="1:33" s="2" customFormat="1" x14ac:dyDescent="0.25">
      <c r="B10" s="7"/>
      <c r="D10" s="74">
        <v>7</v>
      </c>
      <c r="E10" s="66" t="s">
        <v>42</v>
      </c>
      <c r="F10"/>
      <c r="I10" t="s">
        <v>43</v>
      </c>
      <c r="K10" t="s">
        <v>44</v>
      </c>
      <c r="L10" s="75"/>
      <c r="M10"/>
      <c r="N10" s="66"/>
      <c r="O10" s="66"/>
      <c r="P10"/>
      <c r="Q10"/>
      <c r="T10" s="67"/>
      <c r="U10" s="67"/>
      <c r="W10" s="68"/>
      <c r="Y10" s="68"/>
      <c r="Z10" s="68"/>
      <c r="AB10" s="67"/>
      <c r="AC10"/>
      <c r="AD10" s="68"/>
      <c r="AE10"/>
      <c r="AF10"/>
      <c r="AG10" s="68"/>
    </row>
    <row r="11" spans="1:33" s="2" customFormat="1" x14ac:dyDescent="0.25">
      <c r="B11" s="7"/>
      <c r="D11" s="74">
        <v>8</v>
      </c>
      <c r="E11" s="66" t="s">
        <v>62</v>
      </c>
      <c r="I11" s="2" t="s">
        <v>45</v>
      </c>
      <c r="K11" s="2" t="s">
        <v>46</v>
      </c>
      <c r="L11" s="75"/>
      <c r="M11"/>
      <c r="N11" s="66"/>
      <c r="O11" s="66"/>
      <c r="P11"/>
      <c r="Q11"/>
      <c r="T11" s="67"/>
      <c r="U11" s="67"/>
      <c r="W11" s="68"/>
      <c r="Y11" s="68"/>
      <c r="Z11" s="68"/>
      <c r="AB11" s="67"/>
      <c r="AC11"/>
      <c r="AD11" s="68"/>
      <c r="AE11"/>
      <c r="AF11"/>
      <c r="AG11" s="68"/>
    </row>
    <row r="12" spans="1:33" s="2" customFormat="1" x14ac:dyDescent="0.25">
      <c r="B12" s="7"/>
      <c r="D12" s="74">
        <v>9</v>
      </c>
      <c r="E12" s="66" t="s">
        <v>63</v>
      </c>
      <c r="I12" s="2" t="s">
        <v>47</v>
      </c>
      <c r="K12" s="2" t="s">
        <v>48</v>
      </c>
      <c r="L12" s="75"/>
      <c r="M12"/>
      <c r="N12" s="66"/>
      <c r="O12" s="66"/>
      <c r="P12"/>
      <c r="Q12"/>
      <c r="T12" s="67"/>
      <c r="U12" s="67"/>
      <c r="W12" s="68"/>
      <c r="Y12" s="68"/>
      <c r="Z12" s="68"/>
      <c r="AB12" s="67"/>
      <c r="AC12"/>
      <c r="AD12" s="68"/>
      <c r="AE12"/>
      <c r="AF12"/>
      <c r="AG12" s="68"/>
    </row>
    <row r="13" spans="1:33" s="2" customFormat="1" x14ac:dyDescent="0.25">
      <c r="B13" s="7"/>
      <c r="D13" s="74">
        <v>10</v>
      </c>
      <c r="E13" s="66" t="s">
        <v>64</v>
      </c>
      <c r="F13"/>
      <c r="I13" t="s">
        <v>49</v>
      </c>
      <c r="K13" t="s">
        <v>50</v>
      </c>
      <c r="L13" s="75"/>
      <c r="M13"/>
      <c r="N13" s="66"/>
      <c r="O13" s="66"/>
      <c r="P13"/>
      <c r="Q13"/>
      <c r="T13" s="67"/>
      <c r="U13" s="67"/>
      <c r="W13" s="68"/>
      <c r="Y13" s="68"/>
      <c r="Z13" s="68"/>
      <c r="AB13" s="67"/>
      <c r="AC13"/>
      <c r="AD13" s="68"/>
      <c r="AE13"/>
      <c r="AF13"/>
      <c r="AG13" s="68"/>
    </row>
    <row r="14" spans="1:33" s="2" customFormat="1" x14ac:dyDescent="0.25">
      <c r="B14" s="7"/>
      <c r="D14" s="74">
        <v>11</v>
      </c>
      <c r="E14" s="100" t="s">
        <v>65</v>
      </c>
      <c r="I14" s="2" t="s">
        <v>51</v>
      </c>
      <c r="K14" s="2" t="s">
        <v>52</v>
      </c>
      <c r="L14" s="75"/>
      <c r="M14"/>
      <c r="N14" s="65"/>
      <c r="O14" s="72"/>
      <c r="P14"/>
      <c r="Q14"/>
      <c r="T14" s="67"/>
      <c r="U14" s="67"/>
      <c r="W14" s="68"/>
      <c r="Y14" s="68"/>
      <c r="Z14" s="68"/>
      <c r="AB14" s="67"/>
      <c r="AC14"/>
      <c r="AD14" s="68"/>
      <c r="AE14"/>
      <c r="AF14"/>
      <c r="AG14" s="68"/>
    </row>
    <row r="15" spans="1:33" s="2" customFormat="1" x14ac:dyDescent="0.25">
      <c r="B15" s="7"/>
      <c r="D15" s="74">
        <v>12</v>
      </c>
      <c r="E15" s="100" t="s">
        <v>66</v>
      </c>
      <c r="I15" s="2" t="s">
        <v>37</v>
      </c>
      <c r="K15" s="2" t="s">
        <v>53</v>
      </c>
      <c r="L15" s="75"/>
      <c r="M15"/>
      <c r="N15" s="66"/>
      <c r="O15" s="66"/>
      <c r="P15"/>
      <c r="Q15"/>
      <c r="T15" s="67"/>
      <c r="U15" s="67"/>
      <c r="W15" s="68"/>
      <c r="Y15" s="68"/>
      <c r="Z15" s="68"/>
      <c r="AB15" s="67"/>
      <c r="AC15"/>
      <c r="AD15" s="68"/>
      <c r="AE15"/>
      <c r="AF15"/>
      <c r="AG15" s="68"/>
    </row>
    <row r="16" spans="1:33" s="2" customFormat="1" x14ac:dyDescent="0.25">
      <c r="B16" s="7"/>
      <c r="D16" s="74">
        <v>13</v>
      </c>
      <c r="E16" s="101" t="s">
        <v>67</v>
      </c>
      <c r="F16"/>
      <c r="I16" t="s">
        <v>54</v>
      </c>
      <c r="K16" t="s">
        <v>55</v>
      </c>
      <c r="L16" s="75"/>
      <c r="M16"/>
      <c r="N16" s="66"/>
      <c r="O16" s="72"/>
      <c r="P16"/>
      <c r="Q16"/>
      <c r="T16" s="67"/>
      <c r="U16" s="67"/>
      <c r="W16" s="68"/>
      <c r="Y16" s="68"/>
      <c r="Z16" s="68"/>
      <c r="AB16" s="67"/>
      <c r="AC16"/>
      <c r="AD16" s="68"/>
      <c r="AE16"/>
      <c r="AF16"/>
      <c r="AG16" s="68"/>
    </row>
    <row r="17" spans="1:33" s="2" customFormat="1" x14ac:dyDescent="0.25">
      <c r="B17" s="7"/>
      <c r="D17" s="74">
        <v>14</v>
      </c>
      <c r="E17" s="66" t="s">
        <v>59</v>
      </c>
      <c r="F17"/>
      <c r="I17" t="s">
        <v>56</v>
      </c>
      <c r="K17" t="s">
        <v>57</v>
      </c>
      <c r="L17" s="75"/>
      <c r="M17"/>
      <c r="N17" s="66"/>
      <c r="O17" s="66"/>
      <c r="P17"/>
      <c r="Q17"/>
      <c r="T17" s="67"/>
      <c r="U17" s="67"/>
      <c r="W17" s="68"/>
      <c r="Y17" s="68"/>
      <c r="Z17" s="68"/>
      <c r="AB17" s="67"/>
      <c r="AC17"/>
      <c r="AD17" s="68"/>
      <c r="AE17"/>
      <c r="AF17"/>
      <c r="AG17" s="68"/>
    </row>
    <row r="18" spans="1:33" s="2" customFormat="1" x14ac:dyDescent="0.25">
      <c r="B18" s="7"/>
      <c r="D18" s="48"/>
      <c r="F18" s="35"/>
      <c r="G18" s="35"/>
      <c r="H18"/>
      <c r="I18"/>
      <c r="J18" s="51"/>
      <c r="K18"/>
      <c r="L18"/>
      <c r="M18"/>
      <c r="N18"/>
      <c r="O18"/>
      <c r="P18"/>
      <c r="S18" s="67"/>
      <c r="T18" s="67"/>
      <c r="V18" s="68"/>
      <c r="X18" s="68"/>
      <c r="Y18" s="68"/>
      <c r="AA18" s="67"/>
      <c r="AB18"/>
      <c r="AC18" s="68"/>
      <c r="AD18"/>
      <c r="AE18"/>
      <c r="AF18" s="68"/>
    </row>
    <row r="19" spans="1:33" x14ac:dyDescent="0.25">
      <c r="B19" t="s">
        <v>3</v>
      </c>
      <c r="K19"/>
      <c r="L19" s="3"/>
      <c r="M19"/>
    </row>
    <row r="20" spans="1:33" x14ac:dyDescent="0.25">
      <c r="B20" s="3" t="s">
        <v>10</v>
      </c>
      <c r="C20" s="4"/>
      <c r="D20" s="4"/>
      <c r="E20" s="4"/>
      <c r="F20" s="4"/>
      <c r="G20"/>
      <c r="H20"/>
      <c r="J20"/>
      <c r="K20"/>
      <c r="M20"/>
    </row>
    <row r="21" spans="1:33" x14ac:dyDescent="0.25">
      <c r="B21" s="3" t="s">
        <v>11</v>
      </c>
      <c r="C21" s="4"/>
      <c r="D21" s="4"/>
      <c r="E21" s="4"/>
      <c r="F21" s="4"/>
      <c r="G21"/>
      <c r="H21"/>
      <c r="J21"/>
      <c r="K21"/>
      <c r="M21"/>
    </row>
    <row r="22" spans="1:33" s="4" customFormat="1" x14ac:dyDescent="0.25">
      <c r="B22" s="36" t="s">
        <v>12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Q22"/>
      <c r="R22"/>
      <c r="S22" s="67"/>
      <c r="T22" s="67"/>
      <c r="U22" s="2"/>
      <c r="V22" s="69"/>
      <c r="W22" s="14"/>
      <c r="X22" s="69"/>
      <c r="Y22" s="69"/>
      <c r="Z22" s="14"/>
      <c r="AA22" s="70"/>
      <c r="AB22"/>
      <c r="AC22" s="69"/>
      <c r="AD22"/>
      <c r="AE22"/>
      <c r="AF22" s="69"/>
    </row>
    <row r="23" spans="1:33" s="4" customFormat="1" x14ac:dyDescent="0.25">
      <c r="B23" s="36" t="s">
        <v>19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Q23"/>
      <c r="R23"/>
      <c r="S23" s="67"/>
      <c r="T23" s="67"/>
      <c r="U23" s="2"/>
      <c r="V23" s="69"/>
      <c r="W23" s="14"/>
      <c r="X23" s="69"/>
      <c r="Y23" s="69"/>
      <c r="Z23" s="14"/>
      <c r="AA23" s="70"/>
      <c r="AB23"/>
      <c r="AC23" s="69"/>
      <c r="AD23"/>
      <c r="AE23"/>
      <c r="AF23" s="69"/>
    </row>
    <row r="24" spans="1:33" s="4" customFormat="1" ht="15.75" x14ac:dyDescent="0.25">
      <c r="B24" s="32" t="s">
        <v>23</v>
      </c>
      <c r="C24" s="33"/>
      <c r="D24" s="33"/>
      <c r="E24" s="33"/>
      <c r="F24" s="33"/>
      <c r="G24" s="33"/>
      <c r="H24" s="33"/>
      <c r="I24" s="33"/>
      <c r="J24" s="33"/>
      <c r="K24" s="33"/>
      <c r="L24" s="14"/>
      <c r="M24" s="14"/>
      <c r="N24" s="14"/>
      <c r="Q24"/>
      <c r="R24"/>
      <c r="S24" s="67"/>
      <c r="T24" s="67"/>
      <c r="U24" s="2"/>
      <c r="V24" s="69"/>
      <c r="W24" s="14"/>
      <c r="X24" s="69"/>
      <c r="Y24" s="69"/>
      <c r="Z24" s="14"/>
      <c r="AA24" s="70"/>
      <c r="AB24"/>
      <c r="AC24" s="69"/>
      <c r="AD24"/>
      <c r="AE24"/>
      <c r="AF24" s="69"/>
    </row>
    <row r="25" spans="1:33" s="4" customFormat="1" x14ac:dyDescent="0.25">
      <c r="B25" s="8" t="s">
        <v>20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Q25"/>
      <c r="R25"/>
      <c r="S25" s="67"/>
      <c r="T25" s="67"/>
      <c r="U25" s="2"/>
      <c r="V25" s="69"/>
      <c r="W25" s="14"/>
      <c r="X25" s="69"/>
      <c r="Y25" s="69"/>
      <c r="Z25" s="14"/>
      <c r="AA25" s="70"/>
      <c r="AB25"/>
      <c r="AC25" s="69"/>
      <c r="AD25"/>
      <c r="AE25"/>
      <c r="AF25" s="69"/>
    </row>
    <row r="26" spans="1:33" x14ac:dyDescent="0.25">
      <c r="B26" s="3" t="s">
        <v>4</v>
      </c>
      <c r="C26" s="4"/>
      <c r="F26" s="4"/>
      <c r="I26" s="4"/>
    </row>
    <row r="27" spans="1:33" s="16" customFormat="1" ht="18" customHeight="1" x14ac:dyDescent="0.25">
      <c r="B27" s="17"/>
      <c r="D27" s="18"/>
      <c r="E27" s="17"/>
      <c r="G27" s="18"/>
      <c r="H27" s="17"/>
      <c r="J27" s="18"/>
      <c r="K27" s="17"/>
      <c r="M27" s="18"/>
      <c r="S27" s="67"/>
      <c r="T27" s="67"/>
      <c r="U27" s="60"/>
      <c r="V27" s="68"/>
      <c r="W27" s="60"/>
      <c r="X27" s="68"/>
      <c r="Y27" s="68"/>
      <c r="Z27" s="60"/>
      <c r="AA27" s="67"/>
      <c r="AB27"/>
      <c r="AC27" s="68"/>
      <c r="AD27"/>
      <c r="AE27"/>
      <c r="AF27" s="68"/>
    </row>
    <row r="28" spans="1:33" s="16" customFormat="1" ht="18" customHeight="1" thickBot="1" x14ac:dyDescent="0.3">
      <c r="A28" s="188">
        <v>44934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S28" s="67"/>
      <c r="T28" s="67"/>
      <c r="U28" s="60"/>
      <c r="V28" s="68"/>
      <c r="W28" s="60"/>
      <c r="X28" s="68"/>
      <c r="Y28" s="68"/>
      <c r="Z28" s="60"/>
      <c r="AA28" s="67"/>
      <c r="AB28"/>
      <c r="AC28" s="68"/>
      <c r="AD28"/>
      <c r="AE28"/>
      <c r="AF28" s="68"/>
    </row>
    <row r="29" spans="1:33" s="16" customFormat="1" ht="18" customHeight="1" thickBot="1" x14ac:dyDescent="0.3">
      <c r="A29" s="19"/>
      <c r="B29" s="185">
        <v>0.59375</v>
      </c>
      <c r="C29" s="186"/>
      <c r="D29" s="187"/>
      <c r="E29" s="185">
        <v>0.60763888888888895</v>
      </c>
      <c r="F29" s="186"/>
      <c r="G29" s="187"/>
      <c r="H29" s="185">
        <v>0.62152777777777779</v>
      </c>
      <c r="I29" s="186"/>
      <c r="J29" s="187"/>
      <c r="K29" s="185">
        <v>0.63541666666666663</v>
      </c>
      <c r="L29" s="186"/>
      <c r="M29" s="187"/>
      <c r="N29" s="185">
        <v>0.64930555555555558</v>
      </c>
      <c r="O29" s="186"/>
      <c r="P29" s="187"/>
      <c r="S29" s="67"/>
      <c r="T29" s="67"/>
      <c r="U29" s="60"/>
      <c r="V29" s="68"/>
      <c r="W29" s="60"/>
      <c r="X29" s="68"/>
      <c r="Y29" s="68"/>
      <c r="Z29" s="60"/>
      <c r="AA29" s="67"/>
      <c r="AB29"/>
      <c r="AC29" s="68"/>
      <c r="AD29"/>
      <c r="AE29"/>
      <c r="AF29" s="68"/>
    </row>
    <row r="30" spans="1:33" s="16" customFormat="1" ht="18" customHeight="1" x14ac:dyDescent="0.25">
      <c r="A30" s="20" t="s">
        <v>5</v>
      </c>
      <c r="B30" s="21">
        <v>1</v>
      </c>
      <c r="C30" s="22" t="s">
        <v>1</v>
      </c>
      <c r="D30" s="103">
        <v>2</v>
      </c>
      <c r="E30" s="106">
        <v>12</v>
      </c>
      <c r="F30" s="22" t="s">
        <v>1</v>
      </c>
      <c r="G30" s="23">
        <v>13</v>
      </c>
      <c r="H30" s="21">
        <v>9</v>
      </c>
      <c r="I30" s="22" t="s">
        <v>1</v>
      </c>
      <c r="J30" s="103">
        <v>10</v>
      </c>
      <c r="K30" s="21">
        <v>8</v>
      </c>
      <c r="L30" s="22" t="s">
        <v>1</v>
      </c>
      <c r="M30" s="103">
        <v>12</v>
      </c>
      <c r="N30" s="106">
        <v>7</v>
      </c>
      <c r="O30" s="22" t="s">
        <v>1</v>
      </c>
      <c r="P30" s="23">
        <v>14</v>
      </c>
      <c r="S30" s="67"/>
      <c r="T30" s="67"/>
      <c r="U30" s="60"/>
      <c r="V30" s="68"/>
      <c r="W30" s="60"/>
      <c r="X30" s="68"/>
      <c r="Y30" s="68"/>
      <c r="Z30" s="60"/>
      <c r="AA30" s="67"/>
      <c r="AB30"/>
      <c r="AC30" s="68"/>
      <c r="AD30"/>
      <c r="AE30"/>
      <c r="AF30" s="68"/>
    </row>
    <row r="31" spans="1:33" s="16" customFormat="1" ht="18" customHeight="1" x14ac:dyDescent="0.25">
      <c r="A31" s="54" t="s">
        <v>13</v>
      </c>
      <c r="B31" s="54"/>
      <c r="C31" s="55"/>
      <c r="D31" s="56"/>
      <c r="E31" s="54"/>
      <c r="F31" s="55"/>
      <c r="G31" s="56"/>
      <c r="H31" s="54"/>
      <c r="I31" s="55"/>
      <c r="J31" s="56"/>
      <c r="K31" s="54"/>
      <c r="L31" s="55"/>
      <c r="M31" s="56"/>
      <c r="N31" s="54"/>
      <c r="O31" s="55"/>
      <c r="P31" s="56"/>
      <c r="S31" s="67"/>
      <c r="T31" s="67"/>
      <c r="U31" s="60"/>
      <c r="V31" s="68"/>
      <c r="W31" s="60"/>
      <c r="X31" s="68"/>
      <c r="Y31" s="68"/>
      <c r="Z31" s="60"/>
      <c r="AA31" s="67"/>
      <c r="AB31"/>
      <c r="AC31" s="68"/>
      <c r="AD31"/>
      <c r="AE31"/>
      <c r="AF31" s="68"/>
    </row>
    <row r="32" spans="1:33" s="16" customFormat="1" ht="18" customHeight="1" x14ac:dyDescent="0.25">
      <c r="A32" s="24" t="s">
        <v>6</v>
      </c>
      <c r="B32" s="25">
        <v>3</v>
      </c>
      <c r="C32" s="26" t="s">
        <v>1</v>
      </c>
      <c r="D32" s="104">
        <v>7</v>
      </c>
      <c r="E32" s="25">
        <v>1</v>
      </c>
      <c r="F32" s="26" t="s">
        <v>1</v>
      </c>
      <c r="G32" s="104">
        <v>3</v>
      </c>
      <c r="H32" s="108">
        <v>12</v>
      </c>
      <c r="I32" s="26" t="s">
        <v>1</v>
      </c>
      <c r="J32" s="27">
        <v>14</v>
      </c>
      <c r="K32" s="108">
        <v>9</v>
      </c>
      <c r="L32" s="26" t="s">
        <v>1</v>
      </c>
      <c r="M32" s="27">
        <v>11</v>
      </c>
      <c r="N32" s="108">
        <v>8</v>
      </c>
      <c r="O32" s="26" t="s">
        <v>1</v>
      </c>
      <c r="P32" s="27">
        <v>13</v>
      </c>
      <c r="S32" s="67"/>
      <c r="T32" s="67"/>
      <c r="U32" s="60"/>
      <c r="V32" s="68"/>
      <c r="W32" s="60"/>
      <c r="X32" s="68"/>
      <c r="Y32" s="68"/>
      <c r="Z32" s="60"/>
      <c r="AA32" s="67"/>
      <c r="AB32"/>
      <c r="AC32" s="68"/>
      <c r="AD32"/>
      <c r="AE32"/>
      <c r="AF32" s="68"/>
    </row>
    <row r="33" spans="1:32" s="16" customFormat="1" ht="18" customHeight="1" x14ac:dyDescent="0.25">
      <c r="A33" s="24" t="s">
        <v>7</v>
      </c>
      <c r="B33" s="105">
        <v>4</v>
      </c>
      <c r="C33" s="29" t="s">
        <v>1</v>
      </c>
      <c r="D33" s="30">
        <v>6</v>
      </c>
      <c r="E33" s="105">
        <v>2</v>
      </c>
      <c r="F33" s="29" t="s">
        <v>1</v>
      </c>
      <c r="G33" s="30">
        <v>9</v>
      </c>
      <c r="H33" s="28">
        <v>1</v>
      </c>
      <c r="I33" s="29" t="s">
        <v>1</v>
      </c>
      <c r="J33" s="109">
        <v>4</v>
      </c>
      <c r="K33" s="28">
        <v>13</v>
      </c>
      <c r="L33" s="29" t="s">
        <v>1</v>
      </c>
      <c r="M33" s="109">
        <v>14</v>
      </c>
      <c r="N33" s="28">
        <v>9</v>
      </c>
      <c r="O33" s="29" t="s">
        <v>1</v>
      </c>
      <c r="P33" s="109">
        <v>12</v>
      </c>
      <c r="S33" s="67"/>
      <c r="T33" s="67"/>
      <c r="U33" s="2"/>
      <c r="V33" s="68"/>
      <c r="W33" s="2"/>
      <c r="X33" s="68"/>
      <c r="Y33" s="68"/>
      <c r="Z33" s="2"/>
      <c r="AA33" s="67"/>
      <c r="AB33"/>
      <c r="AC33" s="68"/>
      <c r="AD33"/>
      <c r="AE33"/>
      <c r="AF33" s="68"/>
    </row>
    <row r="34" spans="1:32" s="16" customFormat="1" ht="18" customHeight="1" x14ac:dyDescent="0.25">
      <c r="A34" s="20" t="s">
        <v>14</v>
      </c>
      <c r="B34" s="21">
        <v>5</v>
      </c>
      <c r="C34" s="22" t="s">
        <v>1</v>
      </c>
      <c r="D34" s="103">
        <v>12</v>
      </c>
      <c r="E34" s="105">
        <v>4</v>
      </c>
      <c r="F34" s="22" t="s">
        <v>1</v>
      </c>
      <c r="G34" s="23">
        <v>7</v>
      </c>
      <c r="H34" s="21">
        <v>2</v>
      </c>
      <c r="I34" s="22" t="s">
        <v>1</v>
      </c>
      <c r="J34" s="109">
        <v>3</v>
      </c>
      <c r="K34" s="111">
        <v>1</v>
      </c>
      <c r="L34" s="22" t="s">
        <v>1</v>
      </c>
      <c r="M34" s="23">
        <v>5</v>
      </c>
      <c r="N34" s="21">
        <v>10</v>
      </c>
      <c r="O34" s="22" t="s">
        <v>1</v>
      </c>
      <c r="P34" s="103">
        <v>11</v>
      </c>
      <c r="R34" s="16">
        <f>SUM(S34:AF34)</f>
        <v>10</v>
      </c>
      <c r="S34" s="67">
        <f>COUNTIF(B34:P34,S1)</f>
        <v>1</v>
      </c>
      <c r="T34" s="67">
        <f>COUNTIF(B34:P34,T1)</f>
        <v>1</v>
      </c>
      <c r="U34" s="60">
        <f>COUNTIF(B34:P34,U1)</f>
        <v>1</v>
      </c>
      <c r="V34" s="68">
        <f>COUNTIF(B34:P34,V1)</f>
        <v>1</v>
      </c>
      <c r="W34" s="60">
        <f>COUNTIF(B34:P34,W1)</f>
        <v>2</v>
      </c>
      <c r="X34" s="68">
        <f>COUNTIF(B34:P34,X1)</f>
        <v>0</v>
      </c>
      <c r="Y34" s="68">
        <f>COUNTIF(B34:P34,Y1)</f>
        <v>1</v>
      </c>
      <c r="Z34" s="60">
        <f>COUNTIF(B34:P34,Z1)</f>
        <v>0</v>
      </c>
      <c r="AA34" s="67">
        <f>COUNTIF(B34:P34,AA1)</f>
        <v>0</v>
      </c>
      <c r="AB34">
        <f>COUNTIF(B34:P34,AB1)</f>
        <v>1</v>
      </c>
      <c r="AC34" s="68">
        <f>COUNTIF(B34:P34,AC1)</f>
        <v>1</v>
      </c>
      <c r="AD34">
        <f>COUNTIF(B34:P34,AD1)</f>
        <v>1</v>
      </c>
      <c r="AE34">
        <f>COUNTIF(B34:P34,AE1)</f>
        <v>0</v>
      </c>
      <c r="AF34" s="68">
        <f>COUNTIF(B34:P34,AF1)</f>
        <v>0</v>
      </c>
    </row>
    <row r="35" spans="1:32" s="16" customFormat="1" ht="18" customHeight="1" x14ac:dyDescent="0.25">
      <c r="A35" s="24" t="s">
        <v>9</v>
      </c>
      <c r="B35" s="105">
        <v>8</v>
      </c>
      <c r="C35" s="29" t="s">
        <v>1</v>
      </c>
      <c r="D35" s="30">
        <v>9</v>
      </c>
      <c r="E35" s="28">
        <v>5</v>
      </c>
      <c r="F35" s="29" t="s">
        <v>1</v>
      </c>
      <c r="G35" s="109">
        <v>6</v>
      </c>
      <c r="H35" s="28">
        <v>5</v>
      </c>
      <c r="I35" s="29" t="s">
        <v>1</v>
      </c>
      <c r="J35" s="109">
        <v>7</v>
      </c>
      <c r="K35" s="28">
        <v>2</v>
      </c>
      <c r="L35" s="29" t="s">
        <v>1</v>
      </c>
      <c r="M35" s="109">
        <v>4</v>
      </c>
      <c r="N35" s="105">
        <v>1</v>
      </c>
      <c r="O35" s="29" t="s">
        <v>1</v>
      </c>
      <c r="P35" s="30">
        <v>6</v>
      </c>
      <c r="S35" s="67"/>
      <c r="T35" s="67"/>
      <c r="U35" s="60"/>
      <c r="V35" s="68"/>
      <c r="W35" s="60"/>
      <c r="X35" s="68"/>
      <c r="Y35" s="68"/>
      <c r="Z35" s="60"/>
      <c r="AA35" s="67"/>
      <c r="AB35"/>
      <c r="AC35" s="68"/>
      <c r="AD35"/>
      <c r="AE35"/>
      <c r="AF35" s="68"/>
    </row>
    <row r="36" spans="1:32" s="16" customFormat="1" ht="18" customHeight="1" x14ac:dyDescent="0.25">
      <c r="A36" s="81" t="s">
        <v>17</v>
      </c>
      <c r="B36" s="106">
        <v>10</v>
      </c>
      <c r="C36" s="82" t="s">
        <v>1</v>
      </c>
      <c r="D36" s="83">
        <v>14</v>
      </c>
      <c r="E36" s="106">
        <v>8</v>
      </c>
      <c r="F36" s="82" t="s">
        <v>1</v>
      </c>
      <c r="G36" s="83">
        <v>10</v>
      </c>
      <c r="H36" s="106">
        <v>6</v>
      </c>
      <c r="I36" s="82" t="s">
        <v>1</v>
      </c>
      <c r="J36" s="83">
        <v>13</v>
      </c>
      <c r="K36" s="106">
        <v>3</v>
      </c>
      <c r="L36" s="82" t="s">
        <v>1</v>
      </c>
      <c r="M36" s="83">
        <v>10</v>
      </c>
      <c r="N36" s="106">
        <v>2</v>
      </c>
      <c r="O36" s="82" t="s">
        <v>1</v>
      </c>
      <c r="P36" s="83">
        <v>5</v>
      </c>
      <c r="Q36" s="16">
        <v>10</v>
      </c>
      <c r="R36" s="16">
        <f>SUM(S36:AF36)</f>
        <v>10</v>
      </c>
      <c r="S36" s="67">
        <f>COUNTIF(B36:P36,S1)</f>
        <v>0</v>
      </c>
      <c r="T36" s="67">
        <f>COUNTIF(B36:P36,T1)</f>
        <v>1</v>
      </c>
      <c r="U36" s="60">
        <f>COUNTIF(B36:P36,U1)</f>
        <v>1</v>
      </c>
      <c r="V36" s="68">
        <f>COUNTIF(B36:P36,V1)</f>
        <v>0</v>
      </c>
      <c r="W36" s="60">
        <f>COUNTIF(B36:P36,W1)</f>
        <v>1</v>
      </c>
      <c r="X36" s="68">
        <f>COUNTIF(B36:P36,X1)</f>
        <v>1</v>
      </c>
      <c r="Y36" s="68">
        <f>COUNTIF(B36:P36,Y1)</f>
        <v>0</v>
      </c>
      <c r="Z36" s="60">
        <f>COUNTIF(B36:P36,Z1)</f>
        <v>1</v>
      </c>
      <c r="AA36" s="67">
        <f>COUNTIF(B36:P36,AA1)</f>
        <v>0</v>
      </c>
      <c r="AB36">
        <f>COUNTIF(B36:P36,AB1)</f>
        <v>3</v>
      </c>
      <c r="AC36" s="68">
        <f>COUNTIF(B36:P36,AC1)</f>
        <v>0</v>
      </c>
      <c r="AD36">
        <f>COUNTIF(B36:P36,AD1)</f>
        <v>0</v>
      </c>
      <c r="AE36">
        <f>COUNTIF(B36:P36,AE1)</f>
        <v>1</v>
      </c>
      <c r="AF36" s="68">
        <f>COUNTIF(B36:P36,AF1)</f>
        <v>1</v>
      </c>
    </row>
    <row r="37" spans="1:32" s="16" customFormat="1" ht="18" customHeight="1" thickBot="1" x14ac:dyDescent="0.3">
      <c r="A37" s="84" t="s">
        <v>18</v>
      </c>
      <c r="B37" s="107">
        <v>11</v>
      </c>
      <c r="C37" s="85" t="s">
        <v>1</v>
      </c>
      <c r="D37" s="86">
        <v>13</v>
      </c>
      <c r="E37" s="107">
        <v>11</v>
      </c>
      <c r="F37" s="85" t="s">
        <v>1</v>
      </c>
      <c r="G37" s="86">
        <v>14</v>
      </c>
      <c r="H37" s="84">
        <v>8</v>
      </c>
      <c r="I37" s="85" t="s">
        <v>1</v>
      </c>
      <c r="J37" s="110">
        <v>11</v>
      </c>
      <c r="K37" s="107">
        <v>6</v>
      </c>
      <c r="L37" s="85" t="s">
        <v>1</v>
      </c>
      <c r="M37" s="86">
        <v>7</v>
      </c>
      <c r="N37" s="84">
        <v>3</v>
      </c>
      <c r="O37" s="85" t="s">
        <v>1</v>
      </c>
      <c r="P37" s="110">
        <v>4</v>
      </c>
      <c r="Q37" s="16">
        <v>11</v>
      </c>
      <c r="R37" s="16">
        <f>SUM(S37:AF37)</f>
        <v>10</v>
      </c>
      <c r="S37" s="67">
        <f>COUNTIF(B37:P37,S1)</f>
        <v>0</v>
      </c>
      <c r="T37" s="67">
        <f>COUNTIF(B37:P37,T1)</f>
        <v>0</v>
      </c>
      <c r="U37" s="60">
        <f>COUNTIF(B37:P37,U1)</f>
        <v>1</v>
      </c>
      <c r="V37" s="68">
        <f>COUNTIF(B37:P37,V1)</f>
        <v>1</v>
      </c>
      <c r="W37" s="60">
        <f>COUNTIF(B37:P37,W1)</f>
        <v>0</v>
      </c>
      <c r="X37" s="68">
        <f>COUNTIF(B37:P37,X1)</f>
        <v>1</v>
      </c>
      <c r="Y37" s="68">
        <f>COUNTIF(B37:P37,Y1)</f>
        <v>1</v>
      </c>
      <c r="Z37" s="60">
        <f>COUNTIF(B37:P37,Z1)</f>
        <v>1</v>
      </c>
      <c r="AA37" s="67">
        <f>COUNTIF(B37:P37,AA1)</f>
        <v>0</v>
      </c>
      <c r="AB37">
        <f>COUNTIF(B37:P37,AB1)</f>
        <v>0</v>
      </c>
      <c r="AC37" s="68">
        <f>COUNTIF(B37:P37,AC1)</f>
        <v>3</v>
      </c>
      <c r="AD37">
        <f>COUNTIF(B37:P37,AD1)</f>
        <v>0</v>
      </c>
      <c r="AE37">
        <f>COUNTIF(B37:P37,AE1)</f>
        <v>1</v>
      </c>
      <c r="AF37" s="68">
        <f>COUNTIF(B37:P37,AF1)</f>
        <v>1</v>
      </c>
    </row>
    <row r="38" spans="1:32" s="16" customFormat="1" ht="18" customHeight="1" x14ac:dyDescent="0.25">
      <c r="S38" s="67"/>
      <c r="T38" s="67"/>
      <c r="U38" s="60"/>
      <c r="V38" s="68"/>
      <c r="W38" s="60"/>
      <c r="X38" s="68"/>
      <c r="Y38" s="68"/>
      <c r="Z38" s="60"/>
      <c r="AA38" s="67"/>
      <c r="AB38"/>
      <c r="AC38" s="68"/>
      <c r="AD38"/>
      <c r="AE38"/>
      <c r="AF38" s="68"/>
    </row>
    <row r="39" spans="1:32" s="16" customFormat="1" ht="18" customHeight="1" thickBot="1" x14ac:dyDescent="0.3">
      <c r="A39" s="188">
        <f>A28+7</f>
        <v>44941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S39" s="67"/>
      <c r="T39" s="67"/>
      <c r="U39" s="2"/>
      <c r="V39" s="68"/>
      <c r="W39" s="2"/>
      <c r="X39" s="68"/>
      <c r="Y39" s="68"/>
      <c r="Z39" s="2"/>
      <c r="AA39" s="67"/>
      <c r="AB39"/>
      <c r="AC39" s="68"/>
      <c r="AD39"/>
      <c r="AE39"/>
      <c r="AF39" s="68"/>
    </row>
    <row r="40" spans="1:32" s="16" customFormat="1" ht="18" customHeight="1" thickBot="1" x14ac:dyDescent="0.3">
      <c r="A40" s="19" t="s">
        <v>0</v>
      </c>
      <c r="B40" s="185">
        <v>0.59375</v>
      </c>
      <c r="C40" s="186"/>
      <c r="D40" s="187"/>
      <c r="E40" s="185">
        <v>0.60763888888888895</v>
      </c>
      <c r="F40" s="186"/>
      <c r="G40" s="187"/>
      <c r="H40" s="185">
        <v>0.62152777777777779</v>
      </c>
      <c r="I40" s="186"/>
      <c r="J40" s="187"/>
      <c r="K40" s="185">
        <v>0.63541666666666663</v>
      </c>
      <c r="L40" s="186"/>
      <c r="M40" s="187"/>
      <c r="N40" s="185">
        <v>0.64930555555555558</v>
      </c>
      <c r="O40" s="186"/>
      <c r="P40" s="187"/>
      <c r="S40" s="67"/>
      <c r="T40" s="67"/>
      <c r="U40" s="2"/>
      <c r="V40" s="68"/>
      <c r="W40" s="2"/>
      <c r="X40" s="68"/>
      <c r="Y40" s="68"/>
      <c r="Z40" s="2"/>
      <c r="AA40" s="67"/>
      <c r="AB40"/>
      <c r="AC40" s="68"/>
      <c r="AD40"/>
      <c r="AE40"/>
      <c r="AF40" s="68"/>
    </row>
    <row r="41" spans="1:32" s="16" customFormat="1" ht="18" customHeight="1" x14ac:dyDescent="0.25">
      <c r="A41" s="20" t="s">
        <v>5</v>
      </c>
      <c r="B41" s="124">
        <v>3</v>
      </c>
      <c r="C41" s="53" t="s">
        <v>1</v>
      </c>
      <c r="D41" s="63">
        <v>5</v>
      </c>
      <c r="E41" s="125">
        <v>4</v>
      </c>
      <c r="F41" s="29" t="s">
        <v>1</v>
      </c>
      <c r="G41" s="30">
        <v>5</v>
      </c>
      <c r="H41" s="105">
        <v>4</v>
      </c>
      <c r="I41" s="29" t="s">
        <v>1</v>
      </c>
      <c r="J41" s="30">
        <v>12</v>
      </c>
      <c r="K41" s="106">
        <v>4</v>
      </c>
      <c r="L41" s="22" t="s">
        <v>1</v>
      </c>
      <c r="M41" s="23">
        <v>13</v>
      </c>
      <c r="N41" s="108">
        <v>3</v>
      </c>
      <c r="O41" s="26" t="s">
        <v>1</v>
      </c>
      <c r="P41" s="27">
        <v>13</v>
      </c>
      <c r="S41" s="67"/>
      <c r="T41" s="67"/>
      <c r="U41" s="60"/>
      <c r="V41" s="68"/>
      <c r="W41" s="60"/>
      <c r="X41" s="68"/>
      <c r="Y41" s="68"/>
      <c r="Z41" s="60"/>
      <c r="AA41" s="67"/>
      <c r="AB41"/>
      <c r="AC41" s="68"/>
      <c r="AD41"/>
      <c r="AE41"/>
      <c r="AF41" s="68"/>
    </row>
    <row r="42" spans="1:32" s="16" customFormat="1" ht="18" customHeight="1" x14ac:dyDescent="0.25">
      <c r="A42" s="21" t="s">
        <v>13</v>
      </c>
      <c r="B42" s="106">
        <v>9</v>
      </c>
      <c r="C42" s="22" t="s">
        <v>1</v>
      </c>
      <c r="D42" s="23">
        <v>13</v>
      </c>
      <c r="E42" s="126">
        <v>1</v>
      </c>
      <c r="F42" s="22" t="s">
        <v>1</v>
      </c>
      <c r="G42" s="23">
        <v>8</v>
      </c>
      <c r="H42" s="106">
        <v>2</v>
      </c>
      <c r="I42" s="22" t="s">
        <v>1</v>
      </c>
      <c r="J42" s="23">
        <v>10</v>
      </c>
      <c r="K42" s="105">
        <v>2</v>
      </c>
      <c r="L42" s="29" t="s">
        <v>1</v>
      </c>
      <c r="M42" s="30">
        <v>11</v>
      </c>
      <c r="N42" s="105">
        <v>4</v>
      </c>
      <c r="O42" s="29" t="s">
        <v>1</v>
      </c>
      <c r="P42" s="30">
        <v>14</v>
      </c>
      <c r="R42" s="16">
        <f>SUM(S42:AF42)</f>
        <v>10</v>
      </c>
      <c r="S42" s="67">
        <f>COUNTIF(B42:P42,S1)</f>
        <v>1</v>
      </c>
      <c r="T42" s="67">
        <f>COUNTIF(B42:P42,T1)</f>
        <v>2</v>
      </c>
      <c r="U42" s="60">
        <f>COUNTIF(B42:P42,U1)</f>
        <v>0</v>
      </c>
      <c r="V42" s="68">
        <f>COUNTIF(B42:P42,V1)</f>
        <v>1</v>
      </c>
      <c r="W42" s="60">
        <f>COUNTIF(B42:P42,W1)</f>
        <v>0</v>
      </c>
      <c r="X42" s="68">
        <f>COUNTIF(B42:P42,X1)</f>
        <v>0</v>
      </c>
      <c r="Y42" s="68">
        <f>COUNTIF(B42:P42,Y1)</f>
        <v>0</v>
      </c>
      <c r="Z42" s="60">
        <f>COUNTIF(B42:P42,Z1)</f>
        <v>1</v>
      </c>
      <c r="AA42" s="67">
        <f>COUNTIF(B42:P42,AA1)</f>
        <v>1</v>
      </c>
      <c r="AB42">
        <f>COUNTIF(B42:P42,AB1)</f>
        <v>1</v>
      </c>
      <c r="AC42" s="68">
        <f>COUNTIF(B42:P42,AC1)</f>
        <v>1</v>
      </c>
      <c r="AD42">
        <f>COUNTIF(B42:P42,AD1)</f>
        <v>0</v>
      </c>
      <c r="AE42">
        <f>COUNTIF(B42:P42,AE1)</f>
        <v>1</v>
      </c>
      <c r="AF42" s="68">
        <f>COUNTIF(B42:P42,AF1)</f>
        <v>1</v>
      </c>
    </row>
    <row r="43" spans="1:32" s="16" customFormat="1" ht="18" customHeight="1" x14ac:dyDescent="0.25">
      <c r="A43" s="24" t="s">
        <v>6</v>
      </c>
      <c r="B43" s="21">
        <v>2</v>
      </c>
      <c r="C43" s="22" t="s">
        <v>1</v>
      </c>
      <c r="D43" s="103">
        <v>6</v>
      </c>
      <c r="E43" s="105">
        <v>2</v>
      </c>
      <c r="F43" s="29" t="s">
        <v>1</v>
      </c>
      <c r="G43" s="30">
        <v>7</v>
      </c>
      <c r="H43" s="105">
        <v>3</v>
      </c>
      <c r="I43" s="29" t="s">
        <v>1</v>
      </c>
      <c r="J43" s="30">
        <v>11</v>
      </c>
      <c r="K43" s="105">
        <v>1</v>
      </c>
      <c r="L43" s="29" t="s">
        <v>1</v>
      </c>
      <c r="M43" s="30">
        <v>10</v>
      </c>
      <c r="N43" s="105">
        <v>1</v>
      </c>
      <c r="O43" s="29" t="s">
        <v>1</v>
      </c>
      <c r="P43" s="30">
        <v>11</v>
      </c>
      <c r="S43" s="67"/>
      <c r="T43" s="67"/>
      <c r="U43" s="60"/>
      <c r="V43" s="68"/>
      <c r="W43" s="60"/>
      <c r="X43" s="68"/>
      <c r="Y43" s="68"/>
      <c r="Z43" s="60"/>
      <c r="AA43" s="67"/>
      <c r="AB43"/>
      <c r="AC43" s="68"/>
      <c r="AD43"/>
      <c r="AE43"/>
      <c r="AF43" s="68"/>
    </row>
    <row r="44" spans="1:32" s="16" customFormat="1" ht="18" customHeight="1" x14ac:dyDescent="0.25">
      <c r="A44" s="24" t="s">
        <v>7</v>
      </c>
      <c r="B44" s="21">
        <v>10</v>
      </c>
      <c r="C44" s="22" t="s">
        <v>1</v>
      </c>
      <c r="D44" s="103">
        <v>12</v>
      </c>
      <c r="E44" s="105">
        <v>11</v>
      </c>
      <c r="F44" s="29" t="s">
        <v>1</v>
      </c>
      <c r="G44" s="30">
        <v>12</v>
      </c>
      <c r="H44" s="105">
        <v>1</v>
      </c>
      <c r="I44" s="29" t="s">
        <v>1</v>
      </c>
      <c r="J44" s="30">
        <v>9</v>
      </c>
      <c r="K44" s="105">
        <v>5</v>
      </c>
      <c r="L44" s="29" t="s">
        <v>1</v>
      </c>
      <c r="M44" s="30">
        <v>14</v>
      </c>
      <c r="N44" s="105">
        <v>6</v>
      </c>
      <c r="O44" s="29" t="s">
        <v>1</v>
      </c>
      <c r="P44" s="30">
        <v>9</v>
      </c>
      <c r="S44" s="67"/>
      <c r="T44" s="67"/>
      <c r="U44" s="60"/>
      <c r="V44" s="68"/>
      <c r="W44" s="60"/>
      <c r="X44" s="68"/>
      <c r="Y44" s="68"/>
      <c r="Z44" s="60"/>
      <c r="AA44" s="67"/>
      <c r="AB44"/>
      <c r="AC44" s="68"/>
      <c r="AD44"/>
      <c r="AE44"/>
      <c r="AF44" s="68"/>
    </row>
    <row r="45" spans="1:32" s="16" customFormat="1" ht="18" customHeight="1" x14ac:dyDescent="0.25">
      <c r="A45" s="21" t="s">
        <v>14</v>
      </c>
      <c r="B45" s="106">
        <v>4</v>
      </c>
      <c r="C45" s="22" t="s">
        <v>1</v>
      </c>
      <c r="D45" s="23">
        <v>11</v>
      </c>
      <c r="E45" s="126">
        <v>9</v>
      </c>
      <c r="F45" s="22" t="s">
        <v>1</v>
      </c>
      <c r="G45" s="23">
        <v>14</v>
      </c>
      <c r="H45" s="106">
        <v>5</v>
      </c>
      <c r="I45" s="22" t="s">
        <v>1</v>
      </c>
      <c r="J45" s="23">
        <v>13</v>
      </c>
      <c r="K45" s="106">
        <v>3</v>
      </c>
      <c r="L45" s="22" t="s">
        <v>1</v>
      </c>
      <c r="M45" s="23">
        <v>12</v>
      </c>
      <c r="N45" s="21">
        <v>7</v>
      </c>
      <c r="O45" s="22" t="s">
        <v>1</v>
      </c>
      <c r="P45" s="103">
        <v>10</v>
      </c>
      <c r="R45" s="16">
        <f>SUM(S45:AF45)</f>
        <v>10</v>
      </c>
      <c r="S45" s="67">
        <f>COUNTIF(B45:P45,S1)</f>
        <v>0</v>
      </c>
      <c r="T45" s="67">
        <f>COUNTIF(B45:P45,T1)</f>
        <v>0</v>
      </c>
      <c r="U45" s="60">
        <f>COUNTIF(B45:P45,U1)</f>
        <v>1</v>
      </c>
      <c r="V45" s="68">
        <f>COUNTIF(B45:P45,V1)</f>
        <v>1</v>
      </c>
      <c r="W45" s="60">
        <f>COUNTIF(B45:P45,W1)</f>
        <v>1</v>
      </c>
      <c r="X45" s="68">
        <f>COUNTIF(B45:P45,X1)</f>
        <v>0</v>
      </c>
      <c r="Y45" s="68">
        <f>COUNTIF(B45:P45,Y1)</f>
        <v>1</v>
      </c>
      <c r="Z45" s="60">
        <f>COUNTIF(B45:P45,Z1)</f>
        <v>0</v>
      </c>
      <c r="AA45" s="67">
        <f>COUNTIF(B45:P45,AA1)</f>
        <v>1</v>
      </c>
      <c r="AB45">
        <f>COUNTIF(B45:P45,AB1)</f>
        <v>1</v>
      </c>
      <c r="AC45" s="68">
        <f>COUNTIF(B45:P45,AC1)</f>
        <v>1</v>
      </c>
      <c r="AD45">
        <f>COUNTIF(B45:P45,AD1)</f>
        <v>1</v>
      </c>
      <c r="AE45">
        <f>COUNTIF(B45:P45,AE1)</f>
        <v>1</v>
      </c>
      <c r="AF45" s="68">
        <f>COUNTIF(B45:P45,AF1)</f>
        <v>1</v>
      </c>
    </row>
    <row r="46" spans="1:32" s="16" customFormat="1" ht="18" customHeight="1" x14ac:dyDescent="0.25">
      <c r="A46" s="28" t="s">
        <v>9</v>
      </c>
      <c r="B46" s="106">
        <v>8</v>
      </c>
      <c r="C46" s="22" t="s">
        <v>1</v>
      </c>
      <c r="D46" s="23">
        <v>14</v>
      </c>
      <c r="E46" s="125">
        <v>10</v>
      </c>
      <c r="F46" s="29" t="s">
        <v>1</v>
      </c>
      <c r="G46" s="30">
        <v>13</v>
      </c>
      <c r="H46" s="105">
        <v>7</v>
      </c>
      <c r="I46" s="29" t="s">
        <v>1</v>
      </c>
      <c r="J46" s="30">
        <v>8</v>
      </c>
      <c r="K46" s="21">
        <v>7</v>
      </c>
      <c r="L46" s="22" t="s">
        <v>1</v>
      </c>
      <c r="M46" s="103">
        <v>9</v>
      </c>
      <c r="N46" s="105">
        <v>5</v>
      </c>
      <c r="O46" s="29" t="s">
        <v>1</v>
      </c>
      <c r="P46" s="30">
        <v>8</v>
      </c>
      <c r="S46" s="67">
        <f>SUM(S42:S45)</f>
        <v>1</v>
      </c>
      <c r="T46" s="67">
        <f t="shared" ref="T46:AF46" si="0">SUM(T42:T45)</f>
        <v>2</v>
      </c>
      <c r="U46" s="67">
        <f t="shared" si="0"/>
        <v>1</v>
      </c>
      <c r="V46" s="67">
        <f t="shared" si="0"/>
        <v>2</v>
      </c>
      <c r="W46" s="67">
        <f t="shared" si="0"/>
        <v>1</v>
      </c>
      <c r="X46" s="67">
        <f t="shared" si="0"/>
        <v>0</v>
      </c>
      <c r="Y46" s="67">
        <f t="shared" si="0"/>
        <v>1</v>
      </c>
      <c r="Z46" s="67">
        <f t="shared" si="0"/>
        <v>1</v>
      </c>
      <c r="AA46" s="67">
        <f t="shared" si="0"/>
        <v>2</v>
      </c>
      <c r="AB46" s="67">
        <f t="shared" si="0"/>
        <v>2</v>
      </c>
      <c r="AC46" s="67">
        <f t="shared" si="0"/>
        <v>2</v>
      </c>
      <c r="AD46" s="67">
        <f t="shared" si="0"/>
        <v>1</v>
      </c>
      <c r="AE46" s="67">
        <f t="shared" si="0"/>
        <v>2</v>
      </c>
      <c r="AF46" s="67">
        <f t="shared" si="0"/>
        <v>2</v>
      </c>
    </row>
    <row r="47" spans="1:32" s="16" customFormat="1" ht="18" customHeight="1" x14ac:dyDescent="0.25">
      <c r="A47" s="81" t="s">
        <v>17</v>
      </c>
      <c r="B47" s="106">
        <v>1</v>
      </c>
      <c r="C47" s="82" t="s">
        <v>1</v>
      </c>
      <c r="D47" s="83">
        <v>7</v>
      </c>
      <c r="E47" s="125">
        <v>3</v>
      </c>
      <c r="F47" s="87" t="s">
        <v>1</v>
      </c>
      <c r="G47" s="88">
        <v>6</v>
      </c>
      <c r="H47" s="105">
        <v>6</v>
      </c>
      <c r="I47" s="87" t="s">
        <v>1</v>
      </c>
      <c r="J47" s="88">
        <v>14</v>
      </c>
      <c r="K47" s="108">
        <v>6</v>
      </c>
      <c r="L47" s="90" t="s">
        <v>1</v>
      </c>
      <c r="M47" s="91">
        <v>8</v>
      </c>
      <c r="N47" s="81">
        <v>2</v>
      </c>
      <c r="O47" s="82" t="s">
        <v>1</v>
      </c>
      <c r="P47" s="103">
        <v>12</v>
      </c>
      <c r="Q47" s="16">
        <v>2</v>
      </c>
      <c r="R47" s="16">
        <f>SUM(S47:AF47)</f>
        <v>10</v>
      </c>
      <c r="S47" s="67">
        <f>COUNTIF(B47:P47,S1)</f>
        <v>1</v>
      </c>
      <c r="T47" s="67">
        <f>COUNTIF(B47:P47,T1)</f>
        <v>1</v>
      </c>
      <c r="U47" s="60">
        <f>COUNTIF(B47:P47,U1)</f>
        <v>1</v>
      </c>
      <c r="V47" s="68">
        <f>COUNTIF(B47:P47,V1)</f>
        <v>0</v>
      </c>
      <c r="W47" s="60">
        <f>COUNTIF(B47:P47,W1)</f>
        <v>0</v>
      </c>
      <c r="X47" s="68">
        <f>COUNTIF(B47:P47,X1)</f>
        <v>3</v>
      </c>
      <c r="Y47" s="68">
        <f>COUNTIF(B47:P47,Y1)</f>
        <v>1</v>
      </c>
      <c r="Z47" s="60">
        <f>COUNTIF(B47:P47,Z1)</f>
        <v>1</v>
      </c>
      <c r="AA47" s="67">
        <f>COUNTIF(B47:P47,AA1)</f>
        <v>0</v>
      </c>
      <c r="AB47">
        <f>COUNTIF(B47:P47,AB1)</f>
        <v>0</v>
      </c>
      <c r="AC47" s="68">
        <f>COUNTIF(B47:P47,AC1)</f>
        <v>0</v>
      </c>
      <c r="AD47">
        <f>COUNTIF(B47:P47,AD1)</f>
        <v>1</v>
      </c>
      <c r="AE47">
        <f>COUNTIF(B47:P47,AE1)</f>
        <v>0</v>
      </c>
      <c r="AF47" s="68">
        <f>COUNTIF(B47:P47,AF1)</f>
        <v>1</v>
      </c>
    </row>
    <row r="48" spans="1:32" s="16" customFormat="1" ht="18" customHeight="1" x14ac:dyDescent="0.25">
      <c r="A48" s="81" t="s">
        <v>18</v>
      </c>
      <c r="B48" s="81"/>
      <c r="C48" s="82"/>
      <c r="D48" s="83"/>
      <c r="E48" s="82"/>
      <c r="F48" s="82"/>
      <c r="G48" s="83"/>
      <c r="H48" s="81"/>
      <c r="I48" s="82"/>
      <c r="J48" s="83"/>
      <c r="K48" s="89"/>
      <c r="L48" s="87"/>
      <c r="M48" s="88"/>
      <c r="N48" s="89"/>
      <c r="O48" s="87"/>
      <c r="P48" s="88"/>
      <c r="Q48" s="16">
        <v>1</v>
      </c>
      <c r="R48" s="16">
        <f>SUM(S48:AF48)</f>
        <v>0</v>
      </c>
      <c r="S48" s="67">
        <f>COUNTIF(B48:P48,S1)</f>
        <v>0</v>
      </c>
      <c r="T48" s="67">
        <f>COUNTIF(B48:P48,T1)</f>
        <v>0</v>
      </c>
      <c r="U48" s="60">
        <f>COUNTIF(B48:P48,U1)</f>
        <v>0</v>
      </c>
      <c r="V48" s="68">
        <f>COUNTIF(B48:P48,V1)</f>
        <v>0</v>
      </c>
      <c r="W48" s="60">
        <f>COUNTIF(B48:P48,W1)</f>
        <v>0</v>
      </c>
      <c r="X48" s="68">
        <f>COUNTIF(B48:P48,X1)</f>
        <v>0</v>
      </c>
      <c r="Y48" s="68">
        <f>COUNTIF(B48:P48,Y1)</f>
        <v>0</v>
      </c>
      <c r="Z48" s="60">
        <f>COUNTIF(B48:P48,Z1)</f>
        <v>0</v>
      </c>
      <c r="AA48" s="67">
        <f>COUNTIF(B48:P48,AA1)</f>
        <v>0</v>
      </c>
      <c r="AB48">
        <f>COUNTIF(B48:P48,AB1)</f>
        <v>0</v>
      </c>
      <c r="AC48" s="68">
        <f>COUNTIF(B48:P48,AC1)</f>
        <v>0</v>
      </c>
      <c r="AD48">
        <f>COUNTIF(B48:P48,AD1)</f>
        <v>0</v>
      </c>
      <c r="AE48">
        <f>COUNTIF(B48:P48,AE1)</f>
        <v>0</v>
      </c>
      <c r="AF48" s="68">
        <f>COUNTIF(B48:P48,AF1)</f>
        <v>0</v>
      </c>
    </row>
    <row r="49" spans="1:32" s="16" customFormat="1" ht="18" customHeight="1" x14ac:dyDescent="0.2">
      <c r="A49" s="71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32" s="16" customFormat="1" ht="18" customHeight="1" x14ac:dyDescent="0.3">
      <c r="A50" s="190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S50" s="67"/>
      <c r="T50" s="67"/>
      <c r="U50" s="60"/>
      <c r="V50" s="68"/>
      <c r="W50" s="60"/>
      <c r="X50" s="68"/>
      <c r="Y50" s="68"/>
      <c r="Z50" s="60"/>
      <c r="AA50" s="67"/>
      <c r="AB50"/>
      <c r="AC50" s="68"/>
      <c r="AD50"/>
      <c r="AE50"/>
      <c r="AF50" s="68"/>
    </row>
    <row r="51" spans="1:32" s="16" customFormat="1" ht="18" customHeight="1" thickBot="1" x14ac:dyDescent="0.3">
      <c r="A51" s="188">
        <f>A39+7</f>
        <v>44948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S51" s="67"/>
      <c r="T51" s="67"/>
      <c r="U51" s="60"/>
      <c r="V51" s="68"/>
      <c r="W51" s="60"/>
      <c r="X51" s="68"/>
      <c r="Y51" s="68"/>
      <c r="Z51" s="60"/>
      <c r="AA51" s="67"/>
      <c r="AB51"/>
      <c r="AC51" s="68"/>
      <c r="AD51"/>
      <c r="AE51"/>
      <c r="AF51" s="68"/>
    </row>
    <row r="52" spans="1:32" s="16" customFormat="1" ht="18" customHeight="1" thickBot="1" x14ac:dyDescent="0.3">
      <c r="A52" s="19" t="s">
        <v>0</v>
      </c>
      <c r="B52" s="185">
        <v>0.59375</v>
      </c>
      <c r="C52" s="186"/>
      <c r="D52" s="187"/>
      <c r="E52" s="185">
        <v>0.60763888888888895</v>
      </c>
      <c r="F52" s="186"/>
      <c r="G52" s="187"/>
      <c r="H52" s="185">
        <v>0.62152777777777779</v>
      </c>
      <c r="I52" s="186"/>
      <c r="J52" s="187"/>
      <c r="K52" s="185">
        <v>0.63541666666666663</v>
      </c>
      <c r="L52" s="186"/>
      <c r="M52" s="187"/>
      <c r="N52" s="185">
        <v>0.64930555555555558</v>
      </c>
      <c r="O52" s="186"/>
      <c r="P52" s="187"/>
      <c r="S52" s="67"/>
      <c r="T52" s="67"/>
      <c r="U52" s="60"/>
      <c r="V52" s="68"/>
      <c r="W52" s="60"/>
      <c r="X52" s="68"/>
      <c r="Y52" s="68"/>
      <c r="Z52" s="60"/>
      <c r="AA52" s="67"/>
      <c r="AB52"/>
      <c r="AC52" s="68"/>
      <c r="AD52"/>
      <c r="AE52"/>
      <c r="AF52" s="68"/>
    </row>
    <row r="53" spans="1:32" s="16" customFormat="1" ht="18" customHeight="1" x14ac:dyDescent="0.25">
      <c r="A53" s="116" t="s">
        <v>5</v>
      </c>
      <c r="B53" s="127">
        <v>2</v>
      </c>
      <c r="C53" s="47" t="s">
        <v>1</v>
      </c>
      <c r="D53" s="49">
        <v>13</v>
      </c>
      <c r="E53" s="127">
        <v>2</v>
      </c>
      <c r="F53" s="47" t="s">
        <v>1</v>
      </c>
      <c r="G53" s="49">
        <v>14</v>
      </c>
      <c r="H53" s="127">
        <v>1</v>
      </c>
      <c r="I53" s="47" t="s">
        <v>1</v>
      </c>
      <c r="J53" s="49">
        <v>14</v>
      </c>
      <c r="K53" s="64">
        <v>1</v>
      </c>
      <c r="L53" s="47" t="s">
        <v>1</v>
      </c>
      <c r="M53" s="132">
        <v>2</v>
      </c>
      <c r="N53" s="64">
        <v>8</v>
      </c>
      <c r="O53" s="47" t="s">
        <v>1</v>
      </c>
      <c r="P53" s="132">
        <v>10</v>
      </c>
      <c r="S53" s="67"/>
      <c r="T53" s="67"/>
      <c r="U53" s="60"/>
      <c r="V53" s="68"/>
      <c r="W53" s="60"/>
      <c r="X53" s="68"/>
      <c r="Y53" s="68"/>
      <c r="Z53" s="60"/>
      <c r="AA53" s="67"/>
      <c r="AB53"/>
      <c r="AC53" s="68"/>
      <c r="AD53"/>
      <c r="AE53"/>
      <c r="AF53" s="68"/>
    </row>
    <row r="54" spans="1:32" s="16" customFormat="1" ht="18" customHeight="1" thickBot="1" x14ac:dyDescent="0.3">
      <c r="A54" s="21" t="s">
        <v>13</v>
      </c>
      <c r="B54" s="107">
        <v>3</v>
      </c>
      <c r="C54" s="112" t="s">
        <v>1</v>
      </c>
      <c r="D54" s="113">
        <v>14</v>
      </c>
      <c r="E54" s="77">
        <v>7</v>
      </c>
      <c r="F54" s="112" t="s">
        <v>1</v>
      </c>
      <c r="G54" s="110">
        <v>12</v>
      </c>
      <c r="H54" s="77">
        <v>3</v>
      </c>
      <c r="I54" s="112" t="s">
        <v>1</v>
      </c>
      <c r="J54" s="110">
        <v>9</v>
      </c>
      <c r="K54" s="107">
        <v>11</v>
      </c>
      <c r="L54" s="112" t="s">
        <v>1</v>
      </c>
      <c r="M54" s="113">
        <v>13</v>
      </c>
      <c r="N54" s="107">
        <v>11</v>
      </c>
      <c r="O54" s="112" t="s">
        <v>1</v>
      </c>
      <c r="P54" s="113">
        <v>14</v>
      </c>
      <c r="R54" s="16">
        <f>SUM(S54:AF54)</f>
        <v>10</v>
      </c>
      <c r="S54" s="67">
        <f>COUNTIF(B54:P54,S1)</f>
        <v>0</v>
      </c>
      <c r="T54" s="67">
        <f>COUNTIF(B54:P54,T1)</f>
        <v>0</v>
      </c>
      <c r="U54" s="60">
        <f>COUNTIF(B54:P54,U1)</f>
        <v>2</v>
      </c>
      <c r="V54" s="68">
        <f>COUNTIF(B54:P54,V1)</f>
        <v>0</v>
      </c>
      <c r="W54" s="60">
        <f>COUNTIF(B54:P54,W1)</f>
        <v>0</v>
      </c>
      <c r="X54" s="68">
        <f>COUNTIF(B54:P54,X1)</f>
        <v>0</v>
      </c>
      <c r="Y54" s="68">
        <f>COUNTIF(B54:P54,Y1)</f>
        <v>1</v>
      </c>
      <c r="Z54" s="60">
        <f>COUNTIF(B54:P54,Z1)</f>
        <v>0</v>
      </c>
      <c r="AA54" s="67">
        <f>COUNTIF(B54:P54,AA1)</f>
        <v>1</v>
      </c>
      <c r="AB54">
        <f>COUNTIF(B54:P54,AB1)</f>
        <v>0</v>
      </c>
      <c r="AC54" s="68">
        <f>COUNTIF(B54:P54,AC1)</f>
        <v>2</v>
      </c>
      <c r="AD54">
        <f>COUNTIF(B54:P54,AD1)</f>
        <v>1</v>
      </c>
      <c r="AE54">
        <f>COUNTIF(B54:P54,AE1)</f>
        <v>1</v>
      </c>
      <c r="AF54" s="68">
        <f>COUNTIF(B54:P54,AF1)</f>
        <v>2</v>
      </c>
    </row>
    <row r="55" spans="1:32" s="16" customFormat="1" ht="18" customHeight="1" x14ac:dyDescent="0.25">
      <c r="A55" s="24" t="s">
        <v>6</v>
      </c>
      <c r="B55" s="128">
        <v>1</v>
      </c>
      <c r="C55" s="45" t="s">
        <v>1</v>
      </c>
      <c r="D55" s="46">
        <v>12</v>
      </c>
      <c r="E55" s="44">
        <v>4</v>
      </c>
      <c r="F55" s="45" t="s">
        <v>1</v>
      </c>
      <c r="G55" s="130">
        <v>9</v>
      </c>
      <c r="H55" s="128">
        <v>7</v>
      </c>
      <c r="I55" s="45" t="s">
        <v>1</v>
      </c>
      <c r="J55" s="46">
        <v>13</v>
      </c>
      <c r="K55" s="133">
        <v>10</v>
      </c>
      <c r="L55" s="118" t="s">
        <v>1</v>
      </c>
      <c r="M55" s="119">
        <v>14</v>
      </c>
      <c r="N55" s="42">
        <v>1</v>
      </c>
      <c r="O55" s="42" t="s">
        <v>1</v>
      </c>
      <c r="P55" s="134">
        <v>3</v>
      </c>
      <c r="S55" s="67"/>
      <c r="T55" s="67"/>
      <c r="U55" s="60"/>
      <c r="V55" s="68"/>
      <c r="W55" s="60"/>
      <c r="X55" s="68"/>
      <c r="Y55" s="68"/>
      <c r="Z55" s="60"/>
      <c r="AA55" s="67"/>
      <c r="AB55"/>
      <c r="AC55" s="68"/>
      <c r="AD55"/>
      <c r="AE55"/>
      <c r="AF55" s="68"/>
    </row>
    <row r="56" spans="1:32" s="16" customFormat="1" ht="18" customHeight="1" x14ac:dyDescent="0.25">
      <c r="A56" s="24" t="s">
        <v>7</v>
      </c>
      <c r="B56" s="129">
        <v>4</v>
      </c>
      <c r="C56" s="39" t="s">
        <v>1</v>
      </c>
      <c r="D56" s="40">
        <v>8</v>
      </c>
      <c r="E56" s="128">
        <v>3</v>
      </c>
      <c r="F56" s="45" t="s">
        <v>1</v>
      </c>
      <c r="G56" s="46">
        <v>8</v>
      </c>
      <c r="H56" s="38">
        <v>6</v>
      </c>
      <c r="I56" s="39" t="s">
        <v>1</v>
      </c>
      <c r="J56" s="131">
        <v>12</v>
      </c>
      <c r="K56" s="128">
        <v>3</v>
      </c>
      <c r="L56" s="45" t="s">
        <v>1</v>
      </c>
      <c r="M56" s="46">
        <v>7</v>
      </c>
      <c r="N56" s="45">
        <v>4</v>
      </c>
      <c r="O56" s="45" t="s">
        <v>1</v>
      </c>
      <c r="P56" s="130">
        <v>7</v>
      </c>
      <c r="S56" s="67"/>
      <c r="T56" s="67"/>
      <c r="U56" s="60"/>
      <c r="V56" s="68"/>
      <c r="W56" s="60"/>
      <c r="X56" s="68"/>
      <c r="Y56" s="68"/>
      <c r="Z56" s="60"/>
      <c r="AA56" s="67"/>
      <c r="AB56"/>
      <c r="AC56" s="68"/>
      <c r="AD56"/>
      <c r="AE56"/>
      <c r="AF56" s="68"/>
    </row>
    <row r="57" spans="1:32" s="16" customFormat="1" ht="18" customHeight="1" x14ac:dyDescent="0.25">
      <c r="A57" s="20" t="s">
        <v>14</v>
      </c>
      <c r="B57" s="129">
        <v>6</v>
      </c>
      <c r="C57" s="22" t="s">
        <v>1</v>
      </c>
      <c r="D57" s="40">
        <v>10</v>
      </c>
      <c r="E57" s="129">
        <v>1</v>
      </c>
      <c r="F57" s="22" t="s">
        <v>1</v>
      </c>
      <c r="G57" s="40">
        <v>13</v>
      </c>
      <c r="H57" s="129">
        <v>2</v>
      </c>
      <c r="I57" s="22" t="s">
        <v>1</v>
      </c>
      <c r="J57" s="40">
        <v>8</v>
      </c>
      <c r="K57" s="38">
        <v>4</v>
      </c>
      <c r="L57" s="39" t="s">
        <v>1</v>
      </c>
      <c r="M57" s="131">
        <v>6</v>
      </c>
      <c r="N57" s="39">
        <v>2</v>
      </c>
      <c r="O57" s="39" t="s">
        <v>1</v>
      </c>
      <c r="P57" s="131">
        <v>9</v>
      </c>
      <c r="R57" s="16">
        <f>SUM(S57:AF57)</f>
        <v>10</v>
      </c>
      <c r="S57" s="67">
        <f>COUNTIF(B57:P57,S1)</f>
        <v>1</v>
      </c>
      <c r="T57" s="67">
        <f>COUNTIF(B57:P57,T1)</f>
        <v>2</v>
      </c>
      <c r="U57" s="60">
        <f>COUNTIF(B57:P57,U1)</f>
        <v>0</v>
      </c>
      <c r="V57" s="68">
        <f>COUNTIF(B57:P57,V1)</f>
        <v>1</v>
      </c>
      <c r="W57" s="60">
        <f>COUNTIF(B57:P57,W1)</f>
        <v>0</v>
      </c>
      <c r="X57" s="68">
        <f>COUNTIF(B57:P57,X1)</f>
        <v>2</v>
      </c>
      <c r="Y57" s="68">
        <f>COUNTIF(B57:P57,Y1)</f>
        <v>0</v>
      </c>
      <c r="Z57" s="60">
        <f>COUNTIF(B57:P57,Z1)</f>
        <v>1</v>
      </c>
      <c r="AA57" s="67">
        <f>COUNTIF(B57:P57,AA1)</f>
        <v>1</v>
      </c>
      <c r="AB57">
        <f>COUNTIF(B57:P57,AB1)</f>
        <v>1</v>
      </c>
      <c r="AC57" s="68">
        <f>COUNTIF(B57:P57,AC1)</f>
        <v>0</v>
      </c>
      <c r="AD57">
        <f>COUNTIF(B57:P57,AD1)</f>
        <v>0</v>
      </c>
      <c r="AE57">
        <f>COUNTIF(B57:P57,AE1)</f>
        <v>1</v>
      </c>
      <c r="AF57" s="68">
        <f>COUNTIF(B57:P57,AF1)</f>
        <v>0</v>
      </c>
    </row>
    <row r="58" spans="1:32" s="16" customFormat="1" ht="18" customHeight="1" x14ac:dyDescent="0.25">
      <c r="A58" s="24" t="s">
        <v>9</v>
      </c>
      <c r="B58" s="38">
        <v>7</v>
      </c>
      <c r="C58" s="39" t="s">
        <v>1</v>
      </c>
      <c r="D58" s="131">
        <v>11</v>
      </c>
      <c r="E58" s="128">
        <v>6</v>
      </c>
      <c r="F58" s="45" t="s">
        <v>1</v>
      </c>
      <c r="G58" s="46">
        <v>11</v>
      </c>
      <c r="H58" s="128">
        <v>4</v>
      </c>
      <c r="I58" s="45" t="s">
        <v>1</v>
      </c>
      <c r="J58" s="46">
        <v>10</v>
      </c>
      <c r="K58" s="44">
        <v>8</v>
      </c>
      <c r="L58" s="45" t="s">
        <v>1</v>
      </c>
      <c r="M58" s="130">
        <v>9</v>
      </c>
      <c r="N58" s="138">
        <v>12</v>
      </c>
      <c r="O58" s="45" t="s">
        <v>1</v>
      </c>
      <c r="P58" s="46">
        <v>13</v>
      </c>
      <c r="S58" s="67">
        <f>SUM(S54:S57)</f>
        <v>1</v>
      </c>
      <c r="T58" s="67">
        <f t="shared" ref="T58:AF58" si="1">SUM(T54:T57)</f>
        <v>2</v>
      </c>
      <c r="U58" s="67">
        <f t="shared" si="1"/>
        <v>2</v>
      </c>
      <c r="V58" s="67">
        <f t="shared" si="1"/>
        <v>1</v>
      </c>
      <c r="W58" s="67">
        <f t="shared" si="1"/>
        <v>0</v>
      </c>
      <c r="X58" s="67">
        <f t="shared" si="1"/>
        <v>2</v>
      </c>
      <c r="Y58" s="67">
        <f t="shared" si="1"/>
        <v>1</v>
      </c>
      <c r="Z58" s="67">
        <f t="shared" si="1"/>
        <v>1</v>
      </c>
      <c r="AA58" s="67">
        <f t="shared" si="1"/>
        <v>2</v>
      </c>
      <c r="AB58" s="67">
        <f t="shared" si="1"/>
        <v>1</v>
      </c>
      <c r="AC58" s="67">
        <f t="shared" si="1"/>
        <v>2</v>
      </c>
      <c r="AD58" s="67">
        <f t="shared" si="1"/>
        <v>1</v>
      </c>
      <c r="AE58" s="67">
        <f t="shared" si="1"/>
        <v>2</v>
      </c>
      <c r="AF58" s="67">
        <f t="shared" si="1"/>
        <v>2</v>
      </c>
    </row>
    <row r="59" spans="1:32" s="16" customFormat="1" ht="18" customHeight="1" x14ac:dyDescent="0.25">
      <c r="A59" s="81" t="s">
        <v>17</v>
      </c>
      <c r="B59" s="89">
        <v>5</v>
      </c>
      <c r="C59" s="87" t="s">
        <v>1</v>
      </c>
      <c r="D59" s="109">
        <v>9</v>
      </c>
      <c r="E59" s="89">
        <v>5</v>
      </c>
      <c r="F59" s="87" t="s">
        <v>1</v>
      </c>
      <c r="G59" s="109">
        <v>10</v>
      </c>
      <c r="H59" s="105">
        <v>5</v>
      </c>
      <c r="I59" s="87" t="s">
        <v>1</v>
      </c>
      <c r="J59" s="88">
        <v>11</v>
      </c>
      <c r="K59" s="81">
        <v>5</v>
      </c>
      <c r="L59" s="82" t="s">
        <v>1</v>
      </c>
      <c r="M59" s="103">
        <v>12</v>
      </c>
      <c r="N59" s="87">
        <v>5</v>
      </c>
      <c r="O59" s="87" t="s">
        <v>1</v>
      </c>
      <c r="P59" s="109">
        <v>6</v>
      </c>
      <c r="Q59" s="16">
        <v>5</v>
      </c>
      <c r="R59" s="16">
        <f>SUM(S59:AF59)</f>
        <v>10</v>
      </c>
      <c r="S59" s="67">
        <f>COUNTIF(B59:P59,S1)</f>
        <v>0</v>
      </c>
      <c r="T59" s="67">
        <f>COUNTIF(B59:P59,T1)</f>
        <v>0</v>
      </c>
      <c r="U59" s="60">
        <f>COUNTIF(B59:P59,U1)</f>
        <v>0</v>
      </c>
      <c r="V59" s="68">
        <f>COUNTIF(B59:P59,V1)</f>
        <v>0</v>
      </c>
      <c r="W59" s="60">
        <f>COUNTIF(B59:P59,W1)</f>
        <v>5</v>
      </c>
      <c r="X59" s="68">
        <f>COUNTIF(B59:P59,X1)</f>
        <v>1</v>
      </c>
      <c r="Y59" s="68">
        <f>COUNTIF(B59:P59,Y1)</f>
        <v>0</v>
      </c>
      <c r="Z59" s="60">
        <f>COUNTIF(B59:P59,Z1)</f>
        <v>0</v>
      </c>
      <c r="AA59" s="67">
        <f>COUNTIF(B59:P59,AA1)</f>
        <v>1</v>
      </c>
      <c r="AB59">
        <f>COUNTIF(B59:P59,AB1)</f>
        <v>1</v>
      </c>
      <c r="AC59" s="68">
        <f>COUNTIF(B59:P59,AC1)</f>
        <v>1</v>
      </c>
      <c r="AD59">
        <f>COUNTIF(B59:P59,AD1)</f>
        <v>1</v>
      </c>
      <c r="AE59">
        <f>COUNTIF(B59:P59,AE1)</f>
        <v>0</v>
      </c>
      <c r="AF59" s="68">
        <f>COUNTIF(B59:P59,AF1)</f>
        <v>0</v>
      </c>
    </row>
    <row r="60" spans="1:32" s="16" customFormat="1" ht="18" customHeight="1" thickBot="1" x14ac:dyDescent="0.3">
      <c r="A60" s="84" t="s">
        <v>18</v>
      </c>
      <c r="B60" s="84"/>
      <c r="C60" s="85"/>
      <c r="D60" s="86"/>
      <c r="E60" s="84"/>
      <c r="F60" s="85"/>
      <c r="G60" s="86"/>
      <c r="H60" s="84"/>
      <c r="I60" s="85"/>
      <c r="J60" s="86"/>
      <c r="K60" s="84"/>
      <c r="L60" s="85"/>
      <c r="M60" s="86"/>
      <c r="N60" s="115"/>
      <c r="O60" s="115"/>
      <c r="P60" s="117"/>
      <c r="Q60" s="16">
        <v>12</v>
      </c>
      <c r="R60" s="16">
        <f>SUM(S60:AF60)</f>
        <v>0</v>
      </c>
      <c r="S60" s="67">
        <f>COUNTIF(B60:P60,S1)</f>
        <v>0</v>
      </c>
      <c r="T60" s="67">
        <f>COUNTIF(B60:P60,T1)</f>
        <v>0</v>
      </c>
      <c r="U60" s="60">
        <f>COUNTIF(B60:P60,U1)</f>
        <v>0</v>
      </c>
      <c r="V60" s="68">
        <f>COUNTIF(B60:P60,V1)</f>
        <v>0</v>
      </c>
      <c r="W60" s="60">
        <f>COUNTIF(B60:P60,W1)</f>
        <v>0</v>
      </c>
      <c r="X60" s="68">
        <f>COUNTIF(B60:P60,X1)</f>
        <v>0</v>
      </c>
      <c r="Y60" s="68">
        <f>COUNTIF(B60:P60,Y1)</f>
        <v>0</v>
      </c>
      <c r="Z60" s="60">
        <f>COUNTIF(B60:P60,Z1)</f>
        <v>0</v>
      </c>
      <c r="AA60" s="67">
        <f>COUNTIF(B60:P60,AA1)</f>
        <v>0</v>
      </c>
      <c r="AB60">
        <f>COUNTIF(B60:P60,AB1)</f>
        <v>0</v>
      </c>
      <c r="AC60" s="68">
        <f>COUNTIF(B60:P60,AC1)</f>
        <v>0</v>
      </c>
      <c r="AD60">
        <f>COUNTIF(B60:P60,AD1)</f>
        <v>0</v>
      </c>
      <c r="AE60">
        <f>COUNTIF(B60:P60,AE1)</f>
        <v>0</v>
      </c>
      <c r="AF60" s="68">
        <f>COUNTIF(B60:P60,AF1)</f>
        <v>0</v>
      </c>
    </row>
    <row r="61" spans="1:32" ht="15.75" x14ac:dyDescent="0.25">
      <c r="B61" s="59" t="s">
        <v>8</v>
      </c>
      <c r="D61" s="58" t="s">
        <v>8</v>
      </c>
      <c r="H61" s="59" t="s">
        <v>8</v>
      </c>
      <c r="J61" s="58" t="s">
        <v>8</v>
      </c>
      <c r="K61"/>
      <c r="M61"/>
      <c r="N61" s="26" t="s">
        <v>8</v>
      </c>
      <c r="O61" s="114"/>
      <c r="P61" s="26" t="s">
        <v>8</v>
      </c>
    </row>
    <row r="62" spans="1:32" s="16" customFormat="1" ht="18" customHeight="1" thickBot="1" x14ac:dyDescent="0.3">
      <c r="A62" s="188">
        <f>A51+7</f>
        <v>44955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S62" s="67"/>
      <c r="T62" s="67"/>
      <c r="U62" s="60"/>
      <c r="V62" s="68"/>
      <c r="W62" s="60"/>
      <c r="X62" s="68"/>
      <c r="Y62" s="68"/>
      <c r="Z62" s="60"/>
      <c r="AA62" s="67"/>
      <c r="AB62"/>
      <c r="AC62" s="68"/>
      <c r="AD62"/>
      <c r="AE62"/>
      <c r="AF62" s="68"/>
    </row>
    <row r="63" spans="1:32" s="16" customFormat="1" ht="18" customHeight="1" thickBot="1" x14ac:dyDescent="0.3">
      <c r="A63" s="19" t="s">
        <v>0</v>
      </c>
      <c r="B63" s="185">
        <v>0.59375</v>
      </c>
      <c r="C63" s="186"/>
      <c r="D63" s="187"/>
      <c r="E63" s="185">
        <v>0.60763888888888895</v>
      </c>
      <c r="F63" s="186"/>
      <c r="G63" s="187"/>
      <c r="H63" s="185">
        <v>0.62152777777777779</v>
      </c>
      <c r="I63" s="186"/>
      <c r="J63" s="187"/>
      <c r="K63" s="185">
        <v>0.63541666666666663</v>
      </c>
      <c r="L63" s="186"/>
      <c r="M63" s="187"/>
      <c r="N63" s="185">
        <v>0.64930555555555558</v>
      </c>
      <c r="O63" s="186"/>
      <c r="P63" s="187"/>
      <c r="S63" s="67"/>
      <c r="T63" s="67"/>
      <c r="U63" s="60"/>
      <c r="V63" s="68"/>
      <c r="W63" s="60"/>
      <c r="X63" s="68"/>
      <c r="Y63" s="68"/>
      <c r="Z63" s="60"/>
      <c r="AA63" s="67"/>
      <c r="AB63"/>
      <c r="AC63" s="68"/>
      <c r="AD63"/>
      <c r="AE63"/>
      <c r="AF63" s="68"/>
    </row>
    <row r="64" spans="1:32" s="16" customFormat="1" ht="18" customHeight="1" x14ac:dyDescent="0.25">
      <c r="A64" s="20" t="s">
        <v>5</v>
      </c>
      <c r="B64" s="128">
        <v>12</v>
      </c>
      <c r="C64" s="45" t="s">
        <v>1</v>
      </c>
      <c r="D64" s="46">
        <v>14</v>
      </c>
      <c r="E64" s="129">
        <v>3</v>
      </c>
      <c r="F64" s="39" t="s">
        <v>1</v>
      </c>
      <c r="G64" s="40">
        <v>10</v>
      </c>
      <c r="H64" s="129">
        <v>1</v>
      </c>
      <c r="I64" s="39" t="s">
        <v>1</v>
      </c>
      <c r="J64" s="40">
        <v>6</v>
      </c>
      <c r="K64" s="44">
        <v>2</v>
      </c>
      <c r="L64" s="45" t="s">
        <v>1</v>
      </c>
      <c r="M64" s="130">
        <v>6</v>
      </c>
      <c r="N64" s="127">
        <v>1</v>
      </c>
      <c r="O64" s="47" t="s">
        <v>1</v>
      </c>
      <c r="P64" s="49">
        <v>8</v>
      </c>
      <c r="S64" s="67"/>
      <c r="T64" s="67"/>
      <c r="U64" s="60"/>
      <c r="V64" s="68"/>
      <c r="W64" s="60"/>
      <c r="X64" s="68"/>
      <c r="Y64" s="68"/>
      <c r="Z64" s="60"/>
      <c r="AA64" s="67"/>
      <c r="AB64"/>
      <c r="AC64" s="68"/>
      <c r="AD64"/>
      <c r="AE64"/>
      <c r="AF64" s="68"/>
    </row>
    <row r="65" spans="1:49" s="16" customFormat="1" ht="18" customHeight="1" thickBot="1" x14ac:dyDescent="0.25">
      <c r="A65" s="21" t="s">
        <v>13</v>
      </c>
      <c r="B65" s="140">
        <v>2</v>
      </c>
      <c r="C65" s="79" t="s">
        <v>1</v>
      </c>
      <c r="D65" s="80">
        <v>3</v>
      </c>
      <c r="E65" s="78">
        <v>2</v>
      </c>
      <c r="F65" s="79" t="s">
        <v>1</v>
      </c>
      <c r="G65" s="141">
        <v>4</v>
      </c>
      <c r="H65" s="78">
        <v>9</v>
      </c>
      <c r="I65" s="79" t="s">
        <v>1</v>
      </c>
      <c r="J65" s="141">
        <v>12</v>
      </c>
      <c r="K65" s="78">
        <v>1</v>
      </c>
      <c r="L65" s="79" t="s">
        <v>1</v>
      </c>
      <c r="M65" s="141">
        <v>7</v>
      </c>
      <c r="N65" s="140">
        <v>9</v>
      </c>
      <c r="O65" s="79" t="s">
        <v>1</v>
      </c>
      <c r="P65" s="80">
        <v>14</v>
      </c>
      <c r="R65" s="16">
        <f>SUM(S65:AF65)</f>
        <v>10</v>
      </c>
      <c r="S65" s="136">
        <f>COUNTIF(B65:P65,S1)</f>
        <v>1</v>
      </c>
      <c r="T65" s="136">
        <f>COUNTIF(B65:P65,T1)</f>
        <v>2</v>
      </c>
      <c r="U65" s="60">
        <f>COUNTIF(B65:P65,U1)</f>
        <v>1</v>
      </c>
      <c r="V65" s="137">
        <f>COUNTIF(B65:P65,V1)</f>
        <v>1</v>
      </c>
      <c r="W65" s="60">
        <f>COUNTIF(B65:P65,W1)</f>
        <v>0</v>
      </c>
      <c r="X65" s="137">
        <f>COUNTIF(B65:P65,X1)</f>
        <v>0</v>
      </c>
      <c r="Y65" s="137">
        <f>COUNTIF(B65:P65,Y1)</f>
        <v>1</v>
      </c>
      <c r="Z65" s="60">
        <f>COUNTIF(B65:P65,Z1)</f>
        <v>0</v>
      </c>
      <c r="AA65" s="136">
        <f>COUNTIF(B65:P65,AA1)</f>
        <v>2</v>
      </c>
      <c r="AB65" s="120">
        <f>COUNTIF(B65:P65,AB1)</f>
        <v>0</v>
      </c>
      <c r="AC65" s="137">
        <f>COUNTIF(B65:P65,AC1)</f>
        <v>0</v>
      </c>
      <c r="AD65" s="120">
        <f>COUNTIF(B65:P65,AD1)</f>
        <v>1</v>
      </c>
      <c r="AE65" s="120">
        <f>COUNTIF(B65:P65,AE1)</f>
        <v>0</v>
      </c>
      <c r="AF65" s="137">
        <f>COUNTIF(B65:P65,AF1)</f>
        <v>1</v>
      </c>
    </row>
    <row r="66" spans="1:49" s="16" customFormat="1" ht="18" customHeight="1" x14ac:dyDescent="0.25">
      <c r="A66" s="24" t="s">
        <v>6</v>
      </c>
      <c r="B66" s="41">
        <v>5</v>
      </c>
      <c r="C66" s="42" t="s">
        <v>1</v>
      </c>
      <c r="D66" s="134">
        <v>7</v>
      </c>
      <c r="E66" s="41">
        <v>1</v>
      </c>
      <c r="F66" s="42" t="s">
        <v>1</v>
      </c>
      <c r="G66" s="134">
        <v>5</v>
      </c>
      <c r="H66" s="142">
        <v>8</v>
      </c>
      <c r="I66" s="42" t="s">
        <v>1</v>
      </c>
      <c r="J66" s="43">
        <v>13</v>
      </c>
      <c r="K66" s="160">
        <v>3</v>
      </c>
      <c r="L66" s="45" t="s">
        <v>1</v>
      </c>
      <c r="M66" s="161">
        <v>5</v>
      </c>
      <c r="N66" s="128">
        <v>4</v>
      </c>
      <c r="O66" s="45" t="s">
        <v>1</v>
      </c>
      <c r="P66" s="46">
        <v>5</v>
      </c>
      <c r="S66" s="67"/>
      <c r="T66" s="67"/>
      <c r="U66" s="60"/>
      <c r="V66" s="68"/>
      <c r="W66" s="60"/>
      <c r="X66" s="68"/>
      <c r="Y66" s="68"/>
      <c r="Z66" s="60"/>
      <c r="AA66" s="67"/>
      <c r="AB66"/>
      <c r="AC66" s="68"/>
      <c r="AD66"/>
      <c r="AE66"/>
      <c r="AF66" s="68"/>
    </row>
    <row r="67" spans="1:49" s="16" customFormat="1" ht="18" customHeight="1" x14ac:dyDescent="0.25">
      <c r="A67" s="24" t="s">
        <v>7</v>
      </c>
      <c r="B67" s="128">
        <v>6</v>
      </c>
      <c r="C67" s="45" t="s">
        <v>1</v>
      </c>
      <c r="D67" s="46">
        <v>13</v>
      </c>
      <c r="E67" s="44">
        <v>8</v>
      </c>
      <c r="F67" s="45" t="s">
        <v>1</v>
      </c>
      <c r="G67" s="130">
        <v>12</v>
      </c>
      <c r="H67" s="128">
        <v>2</v>
      </c>
      <c r="I67" s="45" t="s">
        <v>1</v>
      </c>
      <c r="J67" s="46">
        <v>5</v>
      </c>
      <c r="K67" s="128">
        <v>9</v>
      </c>
      <c r="L67" s="45" t="s">
        <v>1</v>
      </c>
      <c r="M67" s="46">
        <v>13</v>
      </c>
      <c r="N67" s="38">
        <v>11</v>
      </c>
      <c r="O67" s="39" t="s">
        <v>1</v>
      </c>
      <c r="P67" s="131">
        <v>12</v>
      </c>
      <c r="S67" s="67"/>
      <c r="T67" s="67"/>
      <c r="U67" s="60"/>
      <c r="V67" s="68"/>
      <c r="W67" s="60"/>
      <c r="X67" s="68"/>
      <c r="Y67" s="68"/>
      <c r="Z67" s="60"/>
      <c r="AA67" s="67"/>
      <c r="AB67"/>
      <c r="AC67" s="68"/>
      <c r="AD67"/>
      <c r="AE67"/>
      <c r="AF67" s="68"/>
    </row>
    <row r="68" spans="1:49" s="16" customFormat="1" ht="18" customHeight="1" x14ac:dyDescent="0.2">
      <c r="A68" s="20" t="s">
        <v>14</v>
      </c>
      <c r="B68" s="128">
        <v>8</v>
      </c>
      <c r="C68" s="45" t="s">
        <v>1</v>
      </c>
      <c r="D68" s="46">
        <v>11</v>
      </c>
      <c r="E68" s="44">
        <v>6</v>
      </c>
      <c r="F68" s="45" t="s">
        <v>1</v>
      </c>
      <c r="G68" s="130">
        <v>7</v>
      </c>
      <c r="H68" s="44">
        <v>10</v>
      </c>
      <c r="I68" s="45" t="s">
        <v>1</v>
      </c>
      <c r="J68" s="130">
        <v>11</v>
      </c>
      <c r="K68" s="44">
        <v>10</v>
      </c>
      <c r="L68" s="29" t="s">
        <v>1</v>
      </c>
      <c r="M68" s="130">
        <v>12</v>
      </c>
      <c r="N68" s="162">
        <v>3</v>
      </c>
      <c r="O68" s="22" t="s">
        <v>1</v>
      </c>
      <c r="P68" s="163">
        <v>6</v>
      </c>
      <c r="R68" s="16">
        <f>SUM(S68:AF68)</f>
        <v>10</v>
      </c>
      <c r="S68" s="136">
        <f>COUNTIF(B68:P68,S1)</f>
        <v>0</v>
      </c>
      <c r="T68" s="136">
        <f>COUNTIF(B68:P68,T1)</f>
        <v>0</v>
      </c>
      <c r="U68" s="139">
        <f>COUNTIF(B68:P68,U1)</f>
        <v>1</v>
      </c>
      <c r="V68" s="137">
        <f>COUNTIF(B68:P68,V1)</f>
        <v>0</v>
      </c>
      <c r="W68" s="139">
        <f>COUNTIF(B68:P68,W1)</f>
        <v>0</v>
      </c>
      <c r="X68" s="137">
        <f>COUNTIF(B68:P68,X1)</f>
        <v>2</v>
      </c>
      <c r="Y68" s="137">
        <f>COUNTIF(B68:P68,Y1)</f>
        <v>1</v>
      </c>
      <c r="Z68" s="139">
        <f>COUNTIF(B68:P68,Z1)</f>
        <v>1</v>
      </c>
      <c r="AA68" s="136">
        <f>COUNTIF(B68:P68,AA1)</f>
        <v>0</v>
      </c>
      <c r="AB68" s="75">
        <f>COUNTIF(B68:P68,AB1)</f>
        <v>2</v>
      </c>
      <c r="AC68" s="137">
        <f>COUNTIF(B68:P68,AC1)</f>
        <v>2</v>
      </c>
      <c r="AD68" s="75">
        <f>COUNTIF(B68:P68,AD1)</f>
        <v>1</v>
      </c>
      <c r="AE68" s="75">
        <f>COUNTIF(B68:P68,AE1)</f>
        <v>0</v>
      </c>
      <c r="AF68" s="137">
        <f>COUNTIF(B68:P68,AF1)</f>
        <v>0</v>
      </c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</row>
    <row r="69" spans="1:49" s="16" customFormat="1" ht="18" customHeight="1" x14ac:dyDescent="0.25">
      <c r="A69" s="24" t="s">
        <v>9</v>
      </c>
      <c r="B69" s="38">
        <v>9</v>
      </c>
      <c r="C69" s="39" t="s">
        <v>1</v>
      </c>
      <c r="D69" s="131">
        <v>10</v>
      </c>
      <c r="E69" s="44">
        <v>9</v>
      </c>
      <c r="F69" s="45" t="s">
        <v>1</v>
      </c>
      <c r="G69" s="130">
        <v>11</v>
      </c>
      <c r="H69" s="129">
        <v>7</v>
      </c>
      <c r="I69" s="39" t="s">
        <v>1</v>
      </c>
      <c r="J69" s="40">
        <v>14</v>
      </c>
      <c r="K69" s="128">
        <v>8</v>
      </c>
      <c r="L69" s="45" t="s">
        <v>1</v>
      </c>
      <c r="M69" s="46">
        <v>14</v>
      </c>
      <c r="N69" s="142">
        <v>10</v>
      </c>
      <c r="O69" s="42" t="s">
        <v>1</v>
      </c>
      <c r="P69" s="43">
        <v>13</v>
      </c>
      <c r="S69" s="67">
        <f>SUM(S65:S68)</f>
        <v>1</v>
      </c>
      <c r="T69" s="67">
        <f t="shared" ref="T69:AF69" si="2">SUM(T65:T68)</f>
        <v>2</v>
      </c>
      <c r="U69" s="67">
        <f t="shared" si="2"/>
        <v>2</v>
      </c>
      <c r="V69" s="67">
        <f t="shared" si="2"/>
        <v>1</v>
      </c>
      <c r="W69" s="67">
        <f t="shared" si="2"/>
        <v>0</v>
      </c>
      <c r="X69" s="67">
        <f t="shared" si="2"/>
        <v>2</v>
      </c>
      <c r="Y69" s="67">
        <f t="shared" si="2"/>
        <v>2</v>
      </c>
      <c r="Z69" s="67">
        <f t="shared" si="2"/>
        <v>1</v>
      </c>
      <c r="AA69" s="67">
        <f t="shared" si="2"/>
        <v>2</v>
      </c>
      <c r="AB69" s="67">
        <f t="shared" si="2"/>
        <v>2</v>
      </c>
      <c r="AC69" s="67">
        <f t="shared" si="2"/>
        <v>2</v>
      </c>
      <c r="AD69" s="67">
        <f t="shared" si="2"/>
        <v>2</v>
      </c>
      <c r="AE69" s="67">
        <f t="shared" si="2"/>
        <v>0</v>
      </c>
      <c r="AF69" s="67">
        <f t="shared" si="2"/>
        <v>1</v>
      </c>
      <c r="AG69" s="152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152"/>
    </row>
    <row r="70" spans="1:49" s="16" customFormat="1" ht="18" customHeight="1" x14ac:dyDescent="0.25">
      <c r="A70" s="81" t="s">
        <v>17</v>
      </c>
      <c r="B70" s="92">
        <v>1</v>
      </c>
      <c r="C70" s="93" t="s">
        <v>1</v>
      </c>
      <c r="D70" s="131">
        <v>4</v>
      </c>
      <c r="E70" s="92">
        <v>13</v>
      </c>
      <c r="F70" s="93" t="s">
        <v>1</v>
      </c>
      <c r="G70" s="131">
        <v>14</v>
      </c>
      <c r="H70" s="95">
        <v>3</v>
      </c>
      <c r="I70" s="96" t="s">
        <v>1</v>
      </c>
      <c r="J70" s="130">
        <v>4</v>
      </c>
      <c r="K70" s="129">
        <v>4</v>
      </c>
      <c r="L70" s="93" t="s">
        <v>1</v>
      </c>
      <c r="M70" s="94">
        <v>11</v>
      </c>
      <c r="N70" s="44">
        <v>2</v>
      </c>
      <c r="O70" s="96" t="s">
        <v>1</v>
      </c>
      <c r="P70" s="130">
        <v>7</v>
      </c>
      <c r="Q70" s="16">
        <v>4</v>
      </c>
      <c r="R70" s="16">
        <f>SUM(S70:AF70)</f>
        <v>10</v>
      </c>
      <c r="S70" s="67">
        <f>COUNTIF(B70:P70,S1)</f>
        <v>1</v>
      </c>
      <c r="T70" s="67">
        <f>COUNTIF(B70:P70,T1)</f>
        <v>1</v>
      </c>
      <c r="U70" s="60">
        <f>COUNTIF(B70:P70,U1)</f>
        <v>1</v>
      </c>
      <c r="V70" s="135">
        <f>COUNTIF(B70:P70,V1)</f>
        <v>3</v>
      </c>
      <c r="W70" s="60">
        <f>COUNTIF(B70:P70,W1)</f>
        <v>0</v>
      </c>
      <c r="X70" s="68">
        <f>COUNTIF(B70:P70,X1)</f>
        <v>0</v>
      </c>
      <c r="Y70" s="68">
        <f>COUNTIF(B70:P70,Y1)</f>
        <v>1</v>
      </c>
      <c r="Z70" s="60">
        <f>COUNTIF(B70:P70,Z1)</f>
        <v>0</v>
      </c>
      <c r="AA70" s="67">
        <f>COUNTIF(B70:P70,AA1)</f>
        <v>0</v>
      </c>
      <c r="AB70">
        <f>COUNTIF(B70:P70,AB1)</f>
        <v>0</v>
      </c>
      <c r="AC70" s="68">
        <f>COUNTIF(B70:P70,AC1)</f>
        <v>1</v>
      </c>
      <c r="AD70">
        <f>COUNTIF(B70:P70,AD1)</f>
        <v>0</v>
      </c>
      <c r="AE70">
        <f>COUNTIF(B70:P70,AE1)</f>
        <v>1</v>
      </c>
      <c r="AF70" s="68">
        <f>COUNTIF(B70:P70,AF1)</f>
        <v>1</v>
      </c>
      <c r="AG70" s="152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152"/>
    </row>
    <row r="71" spans="1:49" s="16" customFormat="1" ht="18" customHeight="1" thickBot="1" x14ac:dyDescent="0.3">
      <c r="A71" s="84" t="s">
        <v>18</v>
      </c>
      <c r="B71" s="97"/>
      <c r="C71" s="98"/>
      <c r="D71" s="99"/>
      <c r="E71" s="97"/>
      <c r="F71" s="98"/>
      <c r="G71" s="99"/>
      <c r="H71" s="97"/>
      <c r="I71" s="98"/>
      <c r="J71" s="99"/>
      <c r="K71" s="97"/>
      <c r="L71" s="98"/>
      <c r="M71" s="99"/>
      <c r="N71" s="97"/>
      <c r="O71" s="98"/>
      <c r="P71" s="99"/>
      <c r="Q71" s="16">
        <v>9</v>
      </c>
      <c r="R71" s="16">
        <f>SUM(S71:AF71)</f>
        <v>0</v>
      </c>
      <c r="S71" s="67">
        <f>COUNTIF(B71:P71,S1)</f>
        <v>0</v>
      </c>
      <c r="T71" s="67">
        <f>COUNTIF(B71:P71,T1)</f>
        <v>0</v>
      </c>
      <c r="U71" s="60">
        <f>COUNTIF(B71:P71,U1)</f>
        <v>0</v>
      </c>
      <c r="V71" s="68">
        <f>COUNTIF(B71:P71,V1)</f>
        <v>0</v>
      </c>
      <c r="W71" s="60">
        <f>COUNTIF(B71:P71,W1)</f>
        <v>0</v>
      </c>
      <c r="X71" s="68">
        <f>COUNTIF(B71:P71,X1)</f>
        <v>0</v>
      </c>
      <c r="Y71" s="68">
        <f>COUNTIF(B71:P71,Y1)</f>
        <v>0</v>
      </c>
      <c r="Z71" s="60">
        <f>COUNTIF(B71:P71,Z1)</f>
        <v>0</v>
      </c>
      <c r="AA71" s="67">
        <f>COUNTIF(B71:P71,AA1)</f>
        <v>0</v>
      </c>
      <c r="AB71">
        <f>COUNTIF(B71:P71,AB1)</f>
        <v>0</v>
      </c>
      <c r="AC71" s="68">
        <f>COUNTIF(B71:P71,AC1)</f>
        <v>0</v>
      </c>
      <c r="AD71">
        <f>COUNTIF(B71:P71,AD1)</f>
        <v>0</v>
      </c>
      <c r="AE71">
        <f>COUNTIF(B71:P71,AE1)</f>
        <v>0</v>
      </c>
      <c r="AF71" s="68">
        <f>COUNTIF(B71:P71,AF1)</f>
        <v>0</v>
      </c>
      <c r="AG71" s="152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152"/>
    </row>
    <row r="72" spans="1:49" s="16" customFormat="1" ht="18" customHeight="1" x14ac:dyDescent="0.25">
      <c r="B72" s="164"/>
      <c r="C72" s="16" t="s">
        <v>72</v>
      </c>
      <c r="S72" s="67"/>
      <c r="T72" s="67"/>
      <c r="U72" s="60"/>
      <c r="V72" s="68"/>
      <c r="W72" s="60"/>
      <c r="X72" s="68"/>
      <c r="Y72" s="68"/>
      <c r="Z72" s="60"/>
      <c r="AA72" s="67"/>
      <c r="AB72"/>
      <c r="AC72" s="68"/>
      <c r="AD72"/>
      <c r="AE72"/>
      <c r="AF72" s="68"/>
      <c r="AG72" s="152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152"/>
    </row>
    <row r="73" spans="1:49" s="16" customFormat="1" ht="18" customHeight="1" thickBot="1" x14ac:dyDescent="0.3">
      <c r="A73" s="188">
        <f>A62+7</f>
        <v>44962</v>
      </c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S73" s="67"/>
      <c r="T73" s="67"/>
      <c r="U73" s="60"/>
      <c r="V73" s="68"/>
      <c r="W73" s="60"/>
      <c r="X73" s="68"/>
      <c r="Y73" s="68"/>
      <c r="Z73" s="60"/>
      <c r="AA73" s="67"/>
      <c r="AB73"/>
      <c r="AC73" s="68"/>
      <c r="AD73"/>
      <c r="AE73"/>
      <c r="AF73" s="68"/>
      <c r="AG73" s="152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152"/>
    </row>
    <row r="74" spans="1:49" s="16" customFormat="1" ht="18" customHeight="1" thickBot="1" x14ac:dyDescent="0.3">
      <c r="A74" s="19" t="s">
        <v>0</v>
      </c>
      <c r="B74" s="194">
        <v>0.59375</v>
      </c>
      <c r="C74" s="195"/>
      <c r="D74" s="196"/>
      <c r="E74" s="194">
        <v>0.60763888888888895</v>
      </c>
      <c r="F74" s="195"/>
      <c r="G74" s="196"/>
      <c r="H74" s="194">
        <v>0.62152777777777779</v>
      </c>
      <c r="I74" s="195"/>
      <c r="J74" s="196"/>
      <c r="K74" s="194">
        <v>0.63541666666666663</v>
      </c>
      <c r="L74" s="195"/>
      <c r="M74" s="196"/>
      <c r="N74" s="194">
        <v>0.64930555555555558</v>
      </c>
      <c r="O74" s="195"/>
      <c r="P74" s="196"/>
      <c r="S74" s="67"/>
      <c r="T74" s="67"/>
      <c r="U74" s="60"/>
      <c r="V74" s="68"/>
      <c r="W74" s="60"/>
      <c r="X74" s="68"/>
      <c r="Y74" s="68"/>
      <c r="Z74" s="60"/>
      <c r="AA74" s="67"/>
      <c r="AB74"/>
      <c r="AC74" s="68"/>
      <c r="AD74"/>
      <c r="AE74"/>
      <c r="AF74" s="68"/>
      <c r="AG74" s="152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152"/>
    </row>
    <row r="75" spans="1:49" s="16" customFormat="1" ht="18" customHeight="1" x14ac:dyDescent="0.25">
      <c r="A75" s="21" t="s">
        <v>5</v>
      </c>
      <c r="B75" s="52">
        <v>4</v>
      </c>
      <c r="C75" s="53" t="s">
        <v>1</v>
      </c>
      <c r="D75" s="154">
        <v>12</v>
      </c>
      <c r="E75" s="124">
        <v>1</v>
      </c>
      <c r="F75" s="53" t="s">
        <v>1</v>
      </c>
      <c r="G75" s="63">
        <v>9</v>
      </c>
      <c r="H75" s="154">
        <v>1</v>
      </c>
      <c r="I75" s="53" t="s">
        <v>1</v>
      </c>
      <c r="J75" s="53">
        <v>3</v>
      </c>
      <c r="K75" s="52">
        <v>9</v>
      </c>
      <c r="L75" s="53" t="s">
        <v>1</v>
      </c>
      <c r="M75" s="157">
        <v>12</v>
      </c>
      <c r="N75" s="53">
        <v>3</v>
      </c>
      <c r="O75" s="53" t="s">
        <v>1</v>
      </c>
      <c r="P75" s="157">
        <v>12</v>
      </c>
      <c r="S75" s="67"/>
      <c r="T75" s="67"/>
      <c r="U75" s="60"/>
      <c r="V75" s="68"/>
      <c r="W75" s="60"/>
      <c r="X75" s="68"/>
      <c r="Y75" s="68"/>
      <c r="Z75" s="60"/>
      <c r="AA75" s="67"/>
      <c r="AB75"/>
      <c r="AC75" s="68"/>
      <c r="AD75"/>
      <c r="AE75"/>
      <c r="AF75" s="68"/>
      <c r="AG75" s="152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152"/>
    </row>
    <row r="76" spans="1:49" s="16" customFormat="1" ht="18" customHeight="1" x14ac:dyDescent="0.25">
      <c r="A76" s="21" t="s">
        <v>13</v>
      </c>
      <c r="B76" s="105">
        <v>3</v>
      </c>
      <c r="C76" s="29" t="s">
        <v>1</v>
      </c>
      <c r="D76" s="29">
        <v>9</v>
      </c>
      <c r="E76" s="105">
        <v>2</v>
      </c>
      <c r="F76" s="29" t="s">
        <v>1</v>
      </c>
      <c r="G76" s="30">
        <v>7</v>
      </c>
      <c r="H76" s="29">
        <v>4</v>
      </c>
      <c r="I76" s="29" t="s">
        <v>1</v>
      </c>
      <c r="J76" s="125">
        <v>6</v>
      </c>
      <c r="K76" s="105">
        <v>3</v>
      </c>
      <c r="L76" s="29" t="s">
        <v>1</v>
      </c>
      <c r="M76" s="30">
        <v>7</v>
      </c>
      <c r="N76" s="125">
        <v>2</v>
      </c>
      <c r="O76" s="29" t="s">
        <v>1</v>
      </c>
      <c r="P76" s="30">
        <v>4</v>
      </c>
      <c r="S76" s="67"/>
      <c r="T76" s="67"/>
      <c r="U76" s="60"/>
      <c r="V76" s="68"/>
      <c r="W76" s="60"/>
      <c r="X76" s="68"/>
      <c r="Y76" s="68"/>
      <c r="Z76" s="60"/>
      <c r="AA76" s="67"/>
      <c r="AB76"/>
      <c r="AC76" s="68"/>
      <c r="AD76"/>
      <c r="AE76"/>
      <c r="AF76" s="68"/>
      <c r="AG76" s="152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152"/>
    </row>
    <row r="77" spans="1:49" s="16" customFormat="1" ht="18" customHeight="1" x14ac:dyDescent="0.25">
      <c r="A77" s="28" t="s">
        <v>6</v>
      </c>
      <c r="B77" s="105">
        <v>1</v>
      </c>
      <c r="C77" s="29" t="s">
        <v>1</v>
      </c>
      <c r="D77" s="29">
        <v>2</v>
      </c>
      <c r="E77" s="105">
        <v>6</v>
      </c>
      <c r="F77" s="29" t="s">
        <v>1</v>
      </c>
      <c r="G77" s="30">
        <v>12</v>
      </c>
      <c r="H77" s="29">
        <v>7</v>
      </c>
      <c r="I77" s="29" t="s">
        <v>1</v>
      </c>
      <c r="J77" s="125">
        <v>9</v>
      </c>
      <c r="K77" s="28">
        <v>2</v>
      </c>
      <c r="L77" s="29" t="s">
        <v>1</v>
      </c>
      <c r="M77" s="109">
        <v>6</v>
      </c>
      <c r="N77" s="125">
        <v>1</v>
      </c>
      <c r="O77" s="29" t="s">
        <v>1</v>
      </c>
      <c r="P77" s="30">
        <v>7</v>
      </c>
      <c r="S77" s="67"/>
      <c r="T77" s="67"/>
      <c r="U77" s="60"/>
      <c r="V77" s="68"/>
      <c r="W77" s="60"/>
      <c r="X77" s="68"/>
      <c r="Y77" s="68"/>
      <c r="Z77" s="60"/>
      <c r="AA77" s="67"/>
      <c r="AB77"/>
      <c r="AC77" s="68"/>
      <c r="AD77"/>
      <c r="AE77"/>
      <c r="AF77" s="68"/>
      <c r="AG77" s="152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152"/>
    </row>
    <row r="78" spans="1:49" s="16" customFormat="1" ht="18" customHeight="1" thickBot="1" x14ac:dyDescent="0.3">
      <c r="A78" s="84" t="s">
        <v>17</v>
      </c>
      <c r="B78" s="155">
        <v>6</v>
      </c>
      <c r="C78" s="115" t="s">
        <v>1</v>
      </c>
      <c r="D78" s="115">
        <v>7</v>
      </c>
      <c r="E78" s="155">
        <v>3</v>
      </c>
      <c r="F78" s="115" t="s">
        <v>1</v>
      </c>
      <c r="G78" s="117">
        <v>4</v>
      </c>
      <c r="H78" s="156">
        <v>2</v>
      </c>
      <c r="I78" s="115" t="s">
        <v>1</v>
      </c>
      <c r="J78" s="115">
        <v>12</v>
      </c>
      <c r="K78" s="155">
        <v>1</v>
      </c>
      <c r="L78" s="115" t="s">
        <v>1</v>
      </c>
      <c r="M78" s="117">
        <v>4</v>
      </c>
      <c r="N78" s="156">
        <v>6</v>
      </c>
      <c r="O78" s="115" t="s">
        <v>1</v>
      </c>
      <c r="P78" s="117">
        <v>9</v>
      </c>
      <c r="S78" s="67"/>
      <c r="T78" s="67"/>
      <c r="U78" s="60"/>
      <c r="V78" s="68"/>
      <c r="W78" s="60"/>
      <c r="X78" s="68"/>
      <c r="Y78" s="68"/>
      <c r="Z78" s="60"/>
      <c r="AA78" s="67"/>
      <c r="AB78"/>
      <c r="AC78" s="68"/>
      <c r="AD78"/>
      <c r="AE78"/>
      <c r="AF78" s="68"/>
      <c r="AG78" s="152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152"/>
    </row>
    <row r="79" spans="1:49" s="16" customFormat="1" ht="18" customHeight="1" thickBot="1" x14ac:dyDescent="0.3">
      <c r="A79" s="25"/>
      <c r="B79" s="41"/>
      <c r="C79" s="42"/>
      <c r="D79" s="43"/>
      <c r="E79" s="191" t="s">
        <v>71</v>
      </c>
      <c r="F79" s="192"/>
      <c r="G79" s="192"/>
      <c r="H79" s="192"/>
      <c r="I79" s="192"/>
      <c r="J79" s="193"/>
      <c r="K79" s="41"/>
      <c r="L79" s="42"/>
      <c r="M79" s="43"/>
      <c r="N79" s="41"/>
      <c r="O79" s="42"/>
      <c r="P79" s="43"/>
      <c r="S79" s="67"/>
      <c r="T79" s="67"/>
      <c r="U79" s="60"/>
      <c r="V79" s="68"/>
      <c r="W79" s="60"/>
      <c r="X79" s="68"/>
      <c r="Y79" s="68"/>
      <c r="Z79" s="60"/>
      <c r="AA79" s="67"/>
      <c r="AB79"/>
      <c r="AC79" s="68"/>
      <c r="AD79"/>
      <c r="AE79"/>
      <c r="AF79" s="68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</row>
    <row r="80" spans="1:49" s="16" customFormat="1" ht="18" customHeight="1" x14ac:dyDescent="0.25">
      <c r="A80" s="52" t="s">
        <v>7</v>
      </c>
      <c r="B80" s="127">
        <v>5</v>
      </c>
      <c r="C80" s="47" t="s">
        <v>1</v>
      </c>
      <c r="D80" s="49">
        <v>14</v>
      </c>
      <c r="E80" s="64">
        <v>10</v>
      </c>
      <c r="F80" s="47" t="s">
        <v>1</v>
      </c>
      <c r="G80" s="132">
        <v>11</v>
      </c>
      <c r="H80" s="127">
        <v>5</v>
      </c>
      <c r="I80" s="53" t="s">
        <v>1</v>
      </c>
      <c r="J80" s="49">
        <v>13</v>
      </c>
      <c r="K80" s="127">
        <v>10</v>
      </c>
      <c r="L80" s="53" t="s">
        <v>1</v>
      </c>
      <c r="M80" s="49">
        <v>13</v>
      </c>
      <c r="N80" s="127">
        <v>11</v>
      </c>
      <c r="O80" s="53" t="s">
        <v>1</v>
      </c>
      <c r="P80" s="49">
        <v>14</v>
      </c>
      <c r="R80" s="16">
        <f>SUM(S80:AF80)</f>
        <v>10</v>
      </c>
      <c r="S80" s="67">
        <f>COUNTIF(B80:P80,S1)</f>
        <v>0</v>
      </c>
      <c r="T80" s="67">
        <f>COUNTIF(B80:P80,T1)</f>
        <v>0</v>
      </c>
      <c r="U80" s="60">
        <f>COUNTIF(B80:P80,U1)</f>
        <v>0</v>
      </c>
      <c r="V80" s="68">
        <f>COUNTIF(B80:P80,V1)</f>
        <v>0</v>
      </c>
      <c r="W80" s="60">
        <f>COUNTIF(B80:P80,W1)</f>
        <v>2</v>
      </c>
      <c r="X80" s="68">
        <f>COUNTIF(B80:P80,X1)</f>
        <v>0</v>
      </c>
      <c r="Y80" s="68">
        <f>COUNTIF(B80:P80,Y1)</f>
        <v>0</v>
      </c>
      <c r="Z80" s="60">
        <f>COUNTIF(B80:P80,Z1)</f>
        <v>0</v>
      </c>
      <c r="AA80" s="67">
        <f>COUNTIF(B80:P80,AA1)</f>
        <v>0</v>
      </c>
      <c r="AB80">
        <f>COUNTIF(B80:P80,AB1)</f>
        <v>2</v>
      </c>
      <c r="AC80" s="68">
        <f>COUNTIF(B80:P80,AC1)</f>
        <v>2</v>
      </c>
      <c r="AD80">
        <f>COUNTIF(B80:P80,AD1)</f>
        <v>0</v>
      </c>
      <c r="AE80">
        <f>COUNTIF(B80:P80,AE1)</f>
        <v>2</v>
      </c>
      <c r="AF80" s="68">
        <f>COUNTIF(B80:P80,AF1)</f>
        <v>2</v>
      </c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152"/>
    </row>
    <row r="81" spans="1:51" s="16" customFormat="1" ht="18" customHeight="1" x14ac:dyDescent="0.25">
      <c r="A81" s="21" t="s">
        <v>14</v>
      </c>
      <c r="B81" s="128">
        <v>11</v>
      </c>
      <c r="C81" s="45" t="s">
        <v>1</v>
      </c>
      <c r="D81" s="46">
        <v>13</v>
      </c>
      <c r="E81" s="128">
        <v>5</v>
      </c>
      <c r="F81" s="45" t="s">
        <v>1</v>
      </c>
      <c r="G81" s="46">
        <v>8</v>
      </c>
      <c r="H81" s="128">
        <v>10</v>
      </c>
      <c r="I81" s="45" t="s">
        <v>1</v>
      </c>
      <c r="J81" s="46">
        <v>14</v>
      </c>
      <c r="K81" s="129">
        <v>8</v>
      </c>
      <c r="L81" s="39" t="s">
        <v>1</v>
      </c>
      <c r="M81" s="40">
        <v>14</v>
      </c>
      <c r="N81" s="128">
        <v>5</v>
      </c>
      <c r="O81" s="45" t="s">
        <v>1</v>
      </c>
      <c r="P81" s="46">
        <v>10</v>
      </c>
      <c r="S81" s="67"/>
      <c r="T81" s="67"/>
      <c r="U81" s="60"/>
      <c r="V81" s="68"/>
      <c r="W81" s="60"/>
      <c r="X81" s="68"/>
      <c r="Y81" s="68"/>
      <c r="Z81" s="60"/>
      <c r="AA81" s="67"/>
      <c r="AB81"/>
      <c r="AC81" s="68"/>
      <c r="AD81"/>
      <c r="AE81"/>
      <c r="AF81" s="68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152"/>
    </row>
    <row r="82" spans="1:51" s="16" customFormat="1" ht="18" customHeight="1" thickBot="1" x14ac:dyDescent="0.3">
      <c r="A82" s="151" t="s">
        <v>9</v>
      </c>
      <c r="B82" s="158">
        <v>8</v>
      </c>
      <c r="C82" s="149" t="s">
        <v>1</v>
      </c>
      <c r="D82" s="150">
        <v>10</v>
      </c>
      <c r="E82" s="148">
        <v>13</v>
      </c>
      <c r="F82" s="149" t="s">
        <v>1</v>
      </c>
      <c r="G82" s="159">
        <v>14</v>
      </c>
      <c r="H82" s="158">
        <v>8</v>
      </c>
      <c r="I82" s="149" t="s">
        <v>1</v>
      </c>
      <c r="J82" s="150">
        <v>11</v>
      </c>
      <c r="K82" s="78">
        <v>5</v>
      </c>
      <c r="L82" s="79" t="s">
        <v>1</v>
      </c>
      <c r="M82" s="141">
        <v>11</v>
      </c>
      <c r="N82" s="158">
        <v>8</v>
      </c>
      <c r="O82" s="149" t="s">
        <v>1</v>
      </c>
      <c r="P82" s="150">
        <v>13</v>
      </c>
      <c r="R82" s="16">
        <f>SUM(S82:AF82)</f>
        <v>10</v>
      </c>
      <c r="S82" s="67">
        <f>COUNTIF(B82:P82,S1)</f>
        <v>0</v>
      </c>
      <c r="T82" s="67">
        <f>COUNTIF(B82:P82,T1)</f>
        <v>0</v>
      </c>
      <c r="U82" s="60">
        <f>COUNTIF(B82:P82,U1)</f>
        <v>0</v>
      </c>
      <c r="V82" s="68">
        <f>COUNTIF(B82:P82,V1)</f>
        <v>0</v>
      </c>
      <c r="W82" s="60">
        <f>COUNTIF(B82:P82,W1)</f>
        <v>1</v>
      </c>
      <c r="X82" s="68">
        <f>COUNTIF(B82:P82,X1)</f>
        <v>0</v>
      </c>
      <c r="Y82" s="68">
        <f>COUNTIF(B82:P82,Y1)</f>
        <v>0</v>
      </c>
      <c r="Z82" s="60">
        <f>COUNTIF(B82:P82,Z1)</f>
        <v>3</v>
      </c>
      <c r="AA82" s="67">
        <f>COUNTIF(B82:P82,AA1)</f>
        <v>0</v>
      </c>
      <c r="AB82">
        <f>COUNTIF(B82:P82,AB1)</f>
        <v>1</v>
      </c>
      <c r="AC82" s="68">
        <f>COUNTIF(B82:P82,AC1)</f>
        <v>2</v>
      </c>
      <c r="AD82">
        <f>COUNTIF(B82:P82,AD1)</f>
        <v>0</v>
      </c>
      <c r="AE82">
        <f>COUNTIF(B82:P82,AE1)</f>
        <v>2</v>
      </c>
      <c r="AF82" s="68">
        <f>COUNTIF(B82:P82,AF1)</f>
        <v>1</v>
      </c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152"/>
    </row>
    <row r="83" spans="1:51" s="16" customFormat="1" ht="18" customHeight="1" thickBot="1" x14ac:dyDescent="0.3">
      <c r="A83" s="143"/>
      <c r="B83" s="144"/>
      <c r="C83" s="145"/>
      <c r="D83" s="146"/>
      <c r="E83" s="144"/>
      <c r="F83" s="145"/>
      <c r="G83" s="146"/>
      <c r="H83" s="144"/>
      <c r="I83" s="145"/>
      <c r="J83" s="146"/>
      <c r="K83" s="144"/>
      <c r="L83" s="145"/>
      <c r="M83" s="146"/>
      <c r="N83" s="144"/>
      <c r="O83" s="145"/>
      <c r="P83" s="146"/>
      <c r="R83" s="16">
        <f>SUM(S83:AF83)</f>
        <v>0</v>
      </c>
      <c r="S83" s="67">
        <f>COUNTIF(B83:P83,S1)</f>
        <v>0</v>
      </c>
      <c r="T83" s="67">
        <f>COUNTIF(B83:P83,T1)</f>
        <v>0</v>
      </c>
      <c r="U83" s="60">
        <f>COUNTIF(B83:P83,U1)</f>
        <v>0</v>
      </c>
      <c r="V83" s="68">
        <f>COUNTIF(B83:P83,V1)</f>
        <v>0</v>
      </c>
      <c r="W83" s="60">
        <f>COUNTIF(B83:P83,W1)</f>
        <v>0</v>
      </c>
      <c r="X83" s="68">
        <f>COUNTIF(B83:P83,X1)</f>
        <v>0</v>
      </c>
      <c r="Y83" s="68">
        <f>COUNTIF(B83:P83,Y1)</f>
        <v>0</v>
      </c>
      <c r="Z83" s="60">
        <f>COUNTIF(B83:P83,Z1)</f>
        <v>0</v>
      </c>
      <c r="AA83" s="67">
        <f>COUNTIF(B83:P83,AA1)</f>
        <v>0</v>
      </c>
      <c r="AB83">
        <f>COUNTIF(B83:P83,AB1)</f>
        <v>0</v>
      </c>
      <c r="AC83" s="68">
        <f>COUNTIF(B83:P83,AC1)</f>
        <v>0</v>
      </c>
      <c r="AD83">
        <f>COUNTIF(B83:P83,AD1)</f>
        <v>0</v>
      </c>
      <c r="AE83">
        <f>COUNTIF(B83:P83,AE1)</f>
        <v>0</v>
      </c>
      <c r="AF83" s="68">
        <f>COUNTIF(B83:P83,AF1)</f>
        <v>0</v>
      </c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152"/>
    </row>
    <row r="84" spans="1:51" s="16" customFormat="1" ht="18" customHeight="1" x14ac:dyDescent="0.25">
      <c r="A84" s="31"/>
      <c r="B84" s="26" t="s">
        <v>8</v>
      </c>
      <c r="C84" s="26"/>
      <c r="D84" s="26" t="s">
        <v>8</v>
      </c>
      <c r="E84" s="26" t="s">
        <v>8</v>
      </c>
      <c r="F84" s="26"/>
      <c r="G84" s="26" t="s">
        <v>8</v>
      </c>
      <c r="H84" s="26"/>
      <c r="I84" s="26"/>
      <c r="J84" s="26"/>
      <c r="K84" s="26"/>
      <c r="L84" s="26"/>
      <c r="M84" s="26"/>
      <c r="N84" s="26"/>
      <c r="O84" s="26"/>
      <c r="P84" s="26"/>
      <c r="S84" s="67"/>
      <c r="T84" s="67"/>
      <c r="U84" s="60"/>
      <c r="V84" s="68"/>
      <c r="W84" s="60"/>
      <c r="X84" s="68"/>
      <c r="Y84" s="68"/>
      <c r="Z84" s="60"/>
      <c r="AA84" s="67"/>
      <c r="AB84"/>
      <c r="AC84" s="68"/>
      <c r="AD84"/>
      <c r="AE84"/>
      <c r="AF84" s="68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/>
      <c r="AX84"/>
      <c r="AY84"/>
    </row>
    <row r="85" spans="1:51" ht="18" customHeight="1" thickBot="1" x14ac:dyDescent="0.3">
      <c r="A85" s="188">
        <f>A73+21</f>
        <v>44983</v>
      </c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</row>
    <row r="86" spans="1:51" ht="18" customHeight="1" thickBot="1" x14ac:dyDescent="0.3">
      <c r="A86" s="19" t="s">
        <v>0</v>
      </c>
      <c r="B86" s="185">
        <v>0.59375</v>
      </c>
      <c r="C86" s="186"/>
      <c r="D86" s="187"/>
      <c r="E86" s="185">
        <v>0.60763888888888895</v>
      </c>
      <c r="F86" s="186"/>
      <c r="G86" s="187"/>
      <c r="H86" s="185">
        <v>0.62152777777777779</v>
      </c>
      <c r="I86" s="186"/>
      <c r="J86" s="187"/>
      <c r="K86" s="185">
        <v>0.63541666666666663</v>
      </c>
      <c r="L86" s="186"/>
      <c r="M86" s="187"/>
      <c r="N86" s="185">
        <v>0.64930555555555558</v>
      </c>
      <c r="O86" s="186"/>
      <c r="P86" s="187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</row>
    <row r="87" spans="1:51" ht="18" customHeight="1" x14ac:dyDescent="0.25">
      <c r="A87" s="20" t="s">
        <v>5</v>
      </c>
      <c r="B87" s="106">
        <v>4</v>
      </c>
      <c r="C87" s="22" t="s">
        <v>1</v>
      </c>
      <c r="D87" s="23">
        <v>12</v>
      </c>
      <c r="E87" s="106">
        <v>1</v>
      </c>
      <c r="F87" s="22" t="s">
        <v>1</v>
      </c>
      <c r="G87" s="23">
        <v>9</v>
      </c>
      <c r="H87" s="106">
        <v>1</v>
      </c>
      <c r="I87" s="22" t="s">
        <v>1</v>
      </c>
      <c r="J87" s="23">
        <v>3</v>
      </c>
      <c r="K87" s="22">
        <v>9</v>
      </c>
      <c r="L87" s="22" t="s">
        <v>1</v>
      </c>
      <c r="M87" s="103">
        <v>12</v>
      </c>
      <c r="N87" s="21">
        <v>2</v>
      </c>
      <c r="O87" s="22" t="s">
        <v>1</v>
      </c>
      <c r="P87" s="103">
        <v>4</v>
      </c>
      <c r="AH87" s="171">
        <v>1</v>
      </c>
      <c r="AI87" s="172" t="s">
        <v>1</v>
      </c>
      <c r="AJ87" s="173">
        <v>2</v>
      </c>
      <c r="AK87" s="171">
        <v>5</v>
      </c>
      <c r="AL87" s="172" t="s">
        <v>1</v>
      </c>
      <c r="AM87" s="173">
        <v>8</v>
      </c>
      <c r="AN87" s="171">
        <v>3</v>
      </c>
      <c r="AO87" s="172" t="s">
        <v>1</v>
      </c>
      <c r="AP87" s="173">
        <v>5</v>
      </c>
      <c r="AQ87" s="171">
        <v>2</v>
      </c>
      <c r="AR87" s="172" t="s">
        <v>1</v>
      </c>
      <c r="AS87" s="173">
        <v>8</v>
      </c>
      <c r="AT87" s="171">
        <v>1</v>
      </c>
      <c r="AU87" s="172" t="s">
        <v>1</v>
      </c>
      <c r="AV87" s="173">
        <v>6</v>
      </c>
    </row>
    <row r="88" spans="1:51" ht="18" customHeight="1" x14ac:dyDescent="0.25">
      <c r="A88" s="21" t="s">
        <v>13</v>
      </c>
      <c r="B88" s="108">
        <v>3</v>
      </c>
      <c r="C88" s="29" t="s">
        <v>1</v>
      </c>
      <c r="D88" s="27">
        <v>9</v>
      </c>
      <c r="E88" s="108">
        <v>2</v>
      </c>
      <c r="F88" s="29" t="s">
        <v>1</v>
      </c>
      <c r="G88" s="27">
        <v>7</v>
      </c>
      <c r="H88" s="25">
        <v>4</v>
      </c>
      <c r="I88" s="29" t="s">
        <v>1</v>
      </c>
      <c r="J88" s="104">
        <v>6</v>
      </c>
      <c r="K88" s="184">
        <v>1</v>
      </c>
      <c r="L88" s="29" t="s">
        <v>1</v>
      </c>
      <c r="M88" s="27">
        <v>4</v>
      </c>
      <c r="N88" s="105">
        <v>3</v>
      </c>
      <c r="O88" s="29" t="s">
        <v>1</v>
      </c>
      <c r="P88" s="30">
        <v>12</v>
      </c>
      <c r="Q88" s="26"/>
      <c r="R88" s="182">
        <f>SUM(S88:AF88)</f>
        <v>10</v>
      </c>
      <c r="S88" s="181">
        <f>COUNTIF(B88:P88,S1)</f>
        <v>1</v>
      </c>
      <c r="T88" s="181">
        <f>COUNTIF(B88:P88,T1)</f>
        <v>1</v>
      </c>
      <c r="U88" s="181">
        <f>COUNTIF(B88:P88,U1)</f>
        <v>2</v>
      </c>
      <c r="V88" s="181">
        <f>COUNTIF(B88:P88,V1)</f>
        <v>2</v>
      </c>
      <c r="W88" s="181">
        <f>COUNTIF(B88:P88,W1)</f>
        <v>0</v>
      </c>
      <c r="X88" s="181">
        <f>COUNTIF(B88:P88,X1)</f>
        <v>1</v>
      </c>
      <c r="Y88" s="181">
        <f>COUNTIF(B88:P88,Y1)</f>
        <v>1</v>
      </c>
      <c r="Z88" s="181">
        <f>COUNTIF(B88:P88,Z1)</f>
        <v>0</v>
      </c>
      <c r="AA88" s="181">
        <f>COUNTIF(B88:P88,AA1)</f>
        <v>1</v>
      </c>
      <c r="AB88" s="181">
        <f>COUNTIF(B88:P88,AB1)</f>
        <v>0</v>
      </c>
      <c r="AC88" s="181">
        <f>COUNTIF(B88:P88,AC1)</f>
        <v>0</v>
      </c>
      <c r="AD88" s="181">
        <f>COUNTIF(B88:P88,AD1)</f>
        <v>1</v>
      </c>
      <c r="AE88" s="181">
        <f>COUNTIF(B88:P88,AE1)</f>
        <v>0</v>
      </c>
      <c r="AF88" s="181">
        <f>COUNTIF(B88:P88,AF1)</f>
        <v>0</v>
      </c>
      <c r="AH88" s="174">
        <v>3</v>
      </c>
      <c r="AI88" s="175" t="s">
        <v>1</v>
      </c>
      <c r="AJ88" s="176">
        <v>8</v>
      </c>
      <c r="AK88" s="174">
        <v>1</v>
      </c>
      <c r="AL88" s="175" t="s">
        <v>1</v>
      </c>
      <c r="AM88" s="176">
        <v>3</v>
      </c>
      <c r="AN88" s="174">
        <v>2</v>
      </c>
      <c r="AO88" s="175" t="s">
        <v>1</v>
      </c>
      <c r="AP88" s="176">
        <v>6</v>
      </c>
      <c r="AQ88" s="174">
        <v>1</v>
      </c>
      <c r="AR88" s="175" t="s">
        <v>1</v>
      </c>
      <c r="AS88" s="176">
        <v>5</v>
      </c>
      <c r="AT88" s="174">
        <v>2</v>
      </c>
      <c r="AU88" s="175" t="s">
        <v>1</v>
      </c>
      <c r="AV88" s="176">
        <v>3</v>
      </c>
    </row>
    <row r="89" spans="1:51" ht="18" customHeight="1" x14ac:dyDescent="0.25">
      <c r="A89" s="24" t="s">
        <v>6</v>
      </c>
      <c r="B89" s="105">
        <v>6</v>
      </c>
      <c r="C89" s="29" t="s">
        <v>1</v>
      </c>
      <c r="D89" s="30">
        <v>7</v>
      </c>
      <c r="E89" s="28">
        <v>6</v>
      </c>
      <c r="F89" s="29" t="s">
        <v>1</v>
      </c>
      <c r="G89" s="109">
        <v>12</v>
      </c>
      <c r="H89" s="28">
        <v>2</v>
      </c>
      <c r="I89" s="29" t="s">
        <v>1</v>
      </c>
      <c r="J89" s="109">
        <v>12</v>
      </c>
      <c r="K89" s="125">
        <v>3</v>
      </c>
      <c r="L89" s="29" t="s">
        <v>1</v>
      </c>
      <c r="M89" s="30">
        <v>7</v>
      </c>
      <c r="N89" s="28">
        <v>6</v>
      </c>
      <c r="O89" s="29" t="s">
        <v>1</v>
      </c>
      <c r="P89" s="109">
        <v>9</v>
      </c>
      <c r="R89" s="180"/>
      <c r="S89" s="181"/>
      <c r="T89" s="181"/>
      <c r="U89" s="180"/>
      <c r="V89" s="183"/>
      <c r="W89" s="180"/>
      <c r="X89" s="183"/>
      <c r="Y89" s="183"/>
      <c r="Z89" s="180"/>
      <c r="AA89" s="181"/>
      <c r="AB89" s="180"/>
      <c r="AC89" s="183"/>
      <c r="AD89" s="180"/>
      <c r="AE89" s="180"/>
      <c r="AF89" s="183"/>
      <c r="AH89" s="174">
        <v>5</v>
      </c>
      <c r="AI89" s="175" t="s">
        <v>1</v>
      </c>
      <c r="AJ89" s="176">
        <v>6</v>
      </c>
      <c r="AK89" s="174">
        <v>2</v>
      </c>
      <c r="AL89" s="175" t="s">
        <v>1</v>
      </c>
      <c r="AM89" s="176">
        <v>4</v>
      </c>
      <c r="AN89" s="174">
        <v>1</v>
      </c>
      <c r="AO89" s="175" t="s">
        <v>1</v>
      </c>
      <c r="AP89" s="176">
        <v>4</v>
      </c>
      <c r="AQ89" s="174">
        <v>4</v>
      </c>
      <c r="AR89" s="175" t="s">
        <v>1</v>
      </c>
      <c r="AS89" s="176">
        <v>6</v>
      </c>
      <c r="AT89" s="174">
        <v>4</v>
      </c>
      <c r="AU89" s="175" t="s">
        <v>1</v>
      </c>
      <c r="AV89" s="176">
        <v>8</v>
      </c>
    </row>
    <row r="90" spans="1:51" ht="18" customHeight="1" thickBot="1" x14ac:dyDescent="0.3">
      <c r="A90" s="81" t="s">
        <v>17</v>
      </c>
      <c r="B90" s="107">
        <v>1</v>
      </c>
      <c r="C90" s="112" t="s">
        <v>1</v>
      </c>
      <c r="D90" s="113">
        <v>2</v>
      </c>
      <c r="E90" s="77">
        <v>3</v>
      </c>
      <c r="F90" s="112" t="s">
        <v>1</v>
      </c>
      <c r="G90" s="110">
        <v>4</v>
      </c>
      <c r="H90" s="107">
        <v>7</v>
      </c>
      <c r="I90" s="112" t="s">
        <v>1</v>
      </c>
      <c r="J90" s="113">
        <v>9</v>
      </c>
      <c r="K90" s="112">
        <v>2</v>
      </c>
      <c r="L90" s="112" t="s">
        <v>1</v>
      </c>
      <c r="M90" s="110">
        <v>6</v>
      </c>
      <c r="N90" s="107">
        <v>1</v>
      </c>
      <c r="O90" s="112" t="s">
        <v>1</v>
      </c>
      <c r="P90" s="113">
        <v>7</v>
      </c>
      <c r="Q90" s="26">
        <v>37</v>
      </c>
      <c r="R90" s="182">
        <f>SUM(S90:AF90)</f>
        <v>10</v>
      </c>
      <c r="S90" s="181">
        <f>COUNTIF(B90:P90,S1)</f>
        <v>2</v>
      </c>
      <c r="T90" s="181">
        <f>COUNTIF(B90:P90,T1)</f>
        <v>2</v>
      </c>
      <c r="U90" s="181">
        <f>COUNTIF(B90:P90,U1)</f>
        <v>1</v>
      </c>
      <c r="V90" s="181">
        <f>COUNTIF(B90:P90,V1)</f>
        <v>1</v>
      </c>
      <c r="W90" s="181">
        <f>COUNTIF(B90:P90,W1)</f>
        <v>0</v>
      </c>
      <c r="X90" s="181">
        <f>COUNTIF(B90:P90,X1)</f>
        <v>1</v>
      </c>
      <c r="Y90" s="181">
        <f>COUNTIF(B90:P90,Y1)</f>
        <v>2</v>
      </c>
      <c r="Z90" s="181">
        <f>COUNTIF(B90:P90,Z1)</f>
        <v>0</v>
      </c>
      <c r="AA90" s="181">
        <f>COUNTIF(B90:P90,AA1)</f>
        <v>1</v>
      </c>
      <c r="AB90" s="181">
        <f>COUNTIF(B90:P90,AB1)</f>
        <v>0</v>
      </c>
      <c r="AC90" s="181">
        <f>COUNTIF(B90:P90,AC1)</f>
        <v>0</v>
      </c>
      <c r="AD90" s="181">
        <f>COUNTIF(B90:P90,AD1)</f>
        <v>0</v>
      </c>
      <c r="AE90" s="181">
        <f>COUNTIF(B90:P90,AE1)</f>
        <v>0</v>
      </c>
      <c r="AF90" s="181">
        <f>COUNTIF(B90:P90,AF1)</f>
        <v>0</v>
      </c>
      <c r="AH90" s="177">
        <v>4</v>
      </c>
      <c r="AI90" s="178" t="s">
        <v>1</v>
      </c>
      <c r="AJ90" s="179">
        <v>7</v>
      </c>
      <c r="AK90" s="177">
        <v>6</v>
      </c>
      <c r="AL90" s="178" t="s">
        <v>1</v>
      </c>
      <c r="AM90" s="179">
        <v>7</v>
      </c>
      <c r="AN90" s="177">
        <v>7</v>
      </c>
      <c r="AO90" s="178" t="s">
        <v>1</v>
      </c>
      <c r="AP90" s="179">
        <v>8</v>
      </c>
      <c r="AQ90" s="177">
        <v>3</v>
      </c>
      <c r="AR90" s="178" t="s">
        <v>1</v>
      </c>
      <c r="AS90" s="179">
        <v>7</v>
      </c>
      <c r="AT90" s="177">
        <v>5</v>
      </c>
      <c r="AU90" s="178" t="s">
        <v>1</v>
      </c>
      <c r="AV90" s="179">
        <v>7</v>
      </c>
    </row>
    <row r="91" spans="1:51" ht="18" customHeight="1" thickBot="1" x14ac:dyDescent="0.3">
      <c r="E91" s="189" t="s">
        <v>71</v>
      </c>
      <c r="F91" s="189"/>
      <c r="G91" s="189"/>
      <c r="H91" s="189"/>
      <c r="I91" s="189"/>
      <c r="J91" s="189"/>
    </row>
    <row r="92" spans="1:51" ht="18" customHeight="1" x14ac:dyDescent="0.25">
      <c r="A92" s="116" t="s">
        <v>7</v>
      </c>
      <c r="B92" s="64">
        <v>10</v>
      </c>
      <c r="C92" s="47" t="s">
        <v>1</v>
      </c>
      <c r="D92" s="132">
        <v>11</v>
      </c>
      <c r="E92" s="127">
        <v>5</v>
      </c>
      <c r="F92" s="47" t="s">
        <v>1</v>
      </c>
      <c r="G92" s="49">
        <v>13</v>
      </c>
      <c r="H92" s="127">
        <v>10</v>
      </c>
      <c r="I92" s="47" t="s">
        <v>1</v>
      </c>
      <c r="J92" s="49">
        <v>13</v>
      </c>
      <c r="K92" s="127">
        <v>11</v>
      </c>
      <c r="L92" s="47" t="s">
        <v>1</v>
      </c>
      <c r="M92" s="49">
        <v>14</v>
      </c>
      <c r="N92" s="127">
        <v>5</v>
      </c>
      <c r="O92" s="47" t="s">
        <v>1</v>
      </c>
      <c r="P92" s="49">
        <v>14</v>
      </c>
      <c r="AG92" s="167"/>
      <c r="AH92" s="21">
        <v>1</v>
      </c>
      <c r="AI92" s="22" t="s">
        <v>1</v>
      </c>
      <c r="AJ92" s="23">
        <v>2</v>
      </c>
      <c r="AK92" s="21">
        <v>4</v>
      </c>
      <c r="AL92" s="22" t="s">
        <v>1</v>
      </c>
      <c r="AM92" s="23">
        <v>6</v>
      </c>
      <c r="AN92" s="21">
        <v>2</v>
      </c>
      <c r="AO92" s="22" t="s">
        <v>1</v>
      </c>
      <c r="AP92" s="23">
        <v>6</v>
      </c>
      <c r="AQ92" s="21">
        <v>1</v>
      </c>
      <c r="AR92" s="22" t="s">
        <v>1</v>
      </c>
      <c r="AS92" s="23">
        <v>5</v>
      </c>
      <c r="AT92" s="21">
        <v>4</v>
      </c>
      <c r="AU92" s="22" t="s">
        <v>1</v>
      </c>
      <c r="AV92" s="23">
        <v>5</v>
      </c>
    </row>
    <row r="93" spans="1:51" ht="18" customHeight="1" x14ac:dyDescent="0.25">
      <c r="A93" s="20" t="s">
        <v>14</v>
      </c>
      <c r="B93" s="128">
        <v>13</v>
      </c>
      <c r="C93" s="29" t="s">
        <v>1</v>
      </c>
      <c r="D93" s="46">
        <v>14</v>
      </c>
      <c r="E93" s="62">
        <v>8</v>
      </c>
      <c r="F93" s="22" t="s">
        <v>1</v>
      </c>
      <c r="G93" s="131">
        <v>11</v>
      </c>
      <c r="H93" s="129">
        <v>8</v>
      </c>
      <c r="I93" s="22" t="s">
        <v>1</v>
      </c>
      <c r="J93" s="40">
        <v>14</v>
      </c>
      <c r="K93" s="38">
        <v>5</v>
      </c>
      <c r="L93" s="22" t="s">
        <v>1</v>
      </c>
      <c r="M93" s="131">
        <v>10</v>
      </c>
      <c r="N93" s="129">
        <v>11</v>
      </c>
      <c r="O93" s="22" t="s">
        <v>1</v>
      </c>
      <c r="P93" s="40">
        <v>13</v>
      </c>
      <c r="R93" s="16">
        <f>SUM(S93:AF93)</f>
        <v>10</v>
      </c>
      <c r="S93" s="67">
        <f>COUNTIF(B93:P93,S1)</f>
        <v>0</v>
      </c>
      <c r="T93" s="67">
        <f>COUNTIF(B93:P93,T1)</f>
        <v>0</v>
      </c>
      <c r="U93" s="60">
        <f>COUNTIF(B93:P93,U1)</f>
        <v>0</v>
      </c>
      <c r="V93" s="68">
        <f>COUNTIF(B93:P93,V1)</f>
        <v>0</v>
      </c>
      <c r="W93" s="60">
        <f>COUNTIF(B93:P93,W1)</f>
        <v>1</v>
      </c>
      <c r="X93" s="68">
        <f>COUNTIF(B93:P93,X1)</f>
        <v>0</v>
      </c>
      <c r="Y93" s="68">
        <f>COUNTIF(B93:P93,Y1)</f>
        <v>0</v>
      </c>
      <c r="Z93" s="60">
        <f>COUNTIF(B93:P93,Z1)</f>
        <v>2</v>
      </c>
      <c r="AA93" s="67">
        <f>COUNTIF(B93:P93,AA1)</f>
        <v>0</v>
      </c>
      <c r="AB93">
        <f>COUNTIF(B93:P93,AB1)</f>
        <v>1</v>
      </c>
      <c r="AC93" s="68">
        <f>COUNTIF(B93:P93,AC1)</f>
        <v>2</v>
      </c>
      <c r="AD93">
        <f>COUNTIF(B93:P93,AD1)</f>
        <v>0</v>
      </c>
      <c r="AE93">
        <f>COUNTIF(B93:P93,AE1)</f>
        <v>2</v>
      </c>
      <c r="AF93" s="170">
        <f>COUNTIF(B93:P93,AF1)</f>
        <v>2</v>
      </c>
      <c r="AG93" s="168"/>
      <c r="AH93" s="25">
        <v>5</v>
      </c>
      <c r="AI93" s="26" t="s">
        <v>1</v>
      </c>
      <c r="AJ93" s="27">
        <v>6</v>
      </c>
      <c r="AK93" s="25">
        <v>1</v>
      </c>
      <c r="AL93" s="26" t="s">
        <v>1</v>
      </c>
      <c r="AM93" s="27">
        <v>3</v>
      </c>
      <c r="AN93" s="25">
        <v>3</v>
      </c>
      <c r="AO93" s="26" t="s">
        <v>1</v>
      </c>
      <c r="AP93" s="27">
        <v>5</v>
      </c>
      <c r="AQ93" s="25">
        <v>2</v>
      </c>
      <c r="AR93" s="26" t="s">
        <v>1</v>
      </c>
      <c r="AS93" s="27">
        <v>4</v>
      </c>
      <c r="AT93" s="25">
        <v>1</v>
      </c>
      <c r="AU93" s="26" t="s">
        <v>1</v>
      </c>
      <c r="AV93" s="27">
        <v>6</v>
      </c>
    </row>
    <row r="94" spans="1:51" ht="18" customHeight="1" thickBot="1" x14ac:dyDescent="0.3">
      <c r="A94" s="147" t="s">
        <v>9</v>
      </c>
      <c r="B94" s="158">
        <v>5</v>
      </c>
      <c r="C94" s="149" t="s">
        <v>1</v>
      </c>
      <c r="D94" s="150">
        <v>8</v>
      </c>
      <c r="E94" s="140">
        <v>10</v>
      </c>
      <c r="F94" s="79" t="s">
        <v>1</v>
      </c>
      <c r="G94" s="80">
        <v>14</v>
      </c>
      <c r="H94" s="158">
        <v>5</v>
      </c>
      <c r="I94" s="149" t="s">
        <v>1</v>
      </c>
      <c r="J94" s="150">
        <v>11</v>
      </c>
      <c r="K94" s="140">
        <v>8</v>
      </c>
      <c r="L94" s="79" t="s">
        <v>1</v>
      </c>
      <c r="M94" s="80">
        <v>13</v>
      </c>
      <c r="N94" s="140">
        <v>8</v>
      </c>
      <c r="O94" s="79" t="s">
        <v>1</v>
      </c>
      <c r="P94" s="80">
        <v>10</v>
      </c>
      <c r="R94" s="16">
        <f>SUM(S94:AF94)</f>
        <v>10</v>
      </c>
      <c r="S94" s="67">
        <f>COUNTIF(B90:P90,S1)</f>
        <v>2</v>
      </c>
      <c r="T94" s="67">
        <f>COUNTIF(B90:P90,T1)</f>
        <v>2</v>
      </c>
      <c r="U94" s="60">
        <f>COUNTIF(B90:P90,U1)</f>
        <v>1</v>
      </c>
      <c r="V94" s="68">
        <f>COUNTIF(B90:P90,V1)</f>
        <v>1</v>
      </c>
      <c r="W94" s="60">
        <f>COUNTIF(B90:P90,W1)</f>
        <v>0</v>
      </c>
      <c r="X94" s="68">
        <f>COUNTIF(B90:P90,X1)</f>
        <v>1</v>
      </c>
      <c r="Y94" s="68">
        <f>COUNTIF(B90:P90,Y1)</f>
        <v>2</v>
      </c>
      <c r="Z94" s="60">
        <f>COUNTIF(B90:P90,Z1)</f>
        <v>0</v>
      </c>
      <c r="AA94" s="67">
        <f>COUNTIF(B90:P90,AA1)</f>
        <v>1</v>
      </c>
      <c r="AB94">
        <f>COUNTIF(B90:P90,AB1)</f>
        <v>0</v>
      </c>
      <c r="AC94" s="68">
        <f>COUNTIF(B90:P90,AC1)</f>
        <v>0</v>
      </c>
      <c r="AD94">
        <f>COUNTIF(B90:P90,AD1)</f>
        <v>0</v>
      </c>
      <c r="AE94">
        <f>COUNTIF(B90:P90,AE1)</f>
        <v>0</v>
      </c>
      <c r="AF94" s="170">
        <f>COUNTIF(B90:P90,AF1)</f>
        <v>0</v>
      </c>
      <c r="AG94" s="169"/>
      <c r="AH94" s="77">
        <v>3</v>
      </c>
      <c r="AI94" s="112" t="s">
        <v>1</v>
      </c>
      <c r="AJ94" s="113">
        <v>4</v>
      </c>
      <c r="AK94" s="77">
        <v>2</v>
      </c>
      <c r="AL94" s="112" t="s">
        <v>1</v>
      </c>
      <c r="AM94" s="113">
        <v>5</v>
      </c>
      <c r="AN94" s="77">
        <v>1</v>
      </c>
      <c r="AO94" s="112" t="s">
        <v>1</v>
      </c>
      <c r="AP94" s="113">
        <v>4</v>
      </c>
      <c r="AQ94" s="77">
        <v>3</v>
      </c>
      <c r="AR94" s="112" t="s">
        <v>1</v>
      </c>
      <c r="AS94" s="113">
        <v>6</v>
      </c>
      <c r="AT94" s="77">
        <v>2</v>
      </c>
      <c r="AU94" s="112" t="s">
        <v>1</v>
      </c>
      <c r="AV94" s="113">
        <v>3</v>
      </c>
    </row>
    <row r="95" spans="1:51" ht="18" customHeight="1" thickBot="1" x14ac:dyDescent="0.3">
      <c r="A95" s="143" t="s">
        <v>18</v>
      </c>
      <c r="B95" s="144"/>
      <c r="C95" s="145"/>
      <c r="D95" s="146"/>
      <c r="E95" s="144"/>
      <c r="F95" s="145"/>
      <c r="G95" s="146"/>
      <c r="H95" s="144"/>
      <c r="I95" s="145"/>
      <c r="J95" s="146"/>
      <c r="K95" s="144"/>
      <c r="L95" s="145"/>
      <c r="M95" s="146"/>
      <c r="N95" s="144"/>
      <c r="O95" s="145"/>
      <c r="P95" s="146"/>
      <c r="R95" s="16">
        <f>SUM(S95:AF95)</f>
        <v>0</v>
      </c>
      <c r="S95" s="67">
        <f>COUNTIF(B95:P95,S1)</f>
        <v>0</v>
      </c>
      <c r="T95" s="67">
        <f>COUNTIF(B95:P95,T1)</f>
        <v>0</v>
      </c>
      <c r="U95" s="60">
        <f>COUNTIF(B95:P95,U1)</f>
        <v>0</v>
      </c>
      <c r="V95" s="68">
        <f>COUNTIF(B95:P95,V1)</f>
        <v>0</v>
      </c>
      <c r="W95" s="60">
        <f>COUNTIF(B95:P95,W1)</f>
        <v>0</v>
      </c>
      <c r="X95" s="68">
        <f>COUNTIF(B95:P95,X1)</f>
        <v>0</v>
      </c>
      <c r="Y95" s="68">
        <f>COUNTIF(B95:P95,Y1)</f>
        <v>0</v>
      </c>
      <c r="Z95" s="60">
        <f>COUNTIF(B95:P95,Z1)</f>
        <v>0</v>
      </c>
      <c r="AA95" s="67">
        <f>COUNTIF(B95:P95,AA1)</f>
        <v>0</v>
      </c>
      <c r="AB95">
        <f>COUNTIF(B95:P95,AB1)</f>
        <v>0</v>
      </c>
      <c r="AC95" s="68">
        <f>COUNTIF(B95:P95,AC1)</f>
        <v>0</v>
      </c>
      <c r="AD95">
        <f>COUNTIF(B95:P95,AD1)</f>
        <v>0</v>
      </c>
      <c r="AE95">
        <f>COUNTIF(B95:P95,AE1)</f>
        <v>0</v>
      </c>
      <c r="AF95" s="170">
        <f>COUNTIF(B95:P95,AF1)</f>
        <v>0</v>
      </c>
    </row>
    <row r="96" spans="1:51" ht="18" customHeight="1" x14ac:dyDescent="0.25">
      <c r="A96" s="31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51" ht="18" customHeight="1" thickBot="1" x14ac:dyDescent="0.3">
      <c r="A97" s="188">
        <f>A85+7</f>
        <v>44990</v>
      </c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</row>
    <row r="98" spans="1:51" ht="18" customHeight="1" thickBot="1" x14ac:dyDescent="0.3">
      <c r="A98" s="19" t="s">
        <v>0</v>
      </c>
      <c r="B98" s="185">
        <v>0.59375</v>
      </c>
      <c r="C98" s="186"/>
      <c r="D98" s="187"/>
      <c r="E98" s="185">
        <v>0.60763888888888895</v>
      </c>
      <c r="F98" s="186"/>
      <c r="G98" s="187"/>
      <c r="H98" s="185">
        <v>0.62152777777777779</v>
      </c>
      <c r="I98" s="186"/>
      <c r="J98" s="187"/>
      <c r="K98" s="185">
        <v>0.63541666666666663</v>
      </c>
      <c r="L98" s="186"/>
      <c r="M98" s="187"/>
      <c r="N98" s="185">
        <v>0.64930555555555558</v>
      </c>
      <c r="O98" s="186"/>
      <c r="P98" s="187"/>
      <c r="AX98" s="34"/>
      <c r="AY98" s="34"/>
    </row>
    <row r="99" spans="1:51" s="34" customFormat="1" ht="18" customHeight="1" x14ac:dyDescent="0.25">
      <c r="A99" s="116" t="s">
        <v>5</v>
      </c>
      <c r="B99" s="127">
        <v>2</v>
      </c>
      <c r="C99" s="47" t="s">
        <v>1</v>
      </c>
      <c r="D99" s="49">
        <v>9</v>
      </c>
      <c r="E99" s="64">
        <v>2</v>
      </c>
      <c r="F99" s="47" t="s">
        <v>1</v>
      </c>
      <c r="G99" s="132">
        <v>3</v>
      </c>
      <c r="H99" s="127">
        <v>3</v>
      </c>
      <c r="I99" s="47" t="s">
        <v>1</v>
      </c>
      <c r="J99" s="49">
        <v>9</v>
      </c>
      <c r="K99" s="127">
        <v>3</v>
      </c>
      <c r="L99" s="47" t="s">
        <v>1</v>
      </c>
      <c r="M99" s="49">
        <v>4</v>
      </c>
      <c r="N99" s="124">
        <v>4</v>
      </c>
      <c r="O99" s="53" t="s">
        <v>1</v>
      </c>
      <c r="P99" s="63">
        <v>6</v>
      </c>
      <c r="S99" s="67"/>
      <c r="T99" s="67"/>
      <c r="U99" s="61"/>
      <c r="V99" s="68"/>
      <c r="W99" s="61"/>
      <c r="X99" s="68"/>
      <c r="Y99" s="68"/>
      <c r="Z99" s="61"/>
      <c r="AA99" s="67"/>
      <c r="AB99"/>
      <c r="AC99" s="68"/>
      <c r="AD99"/>
      <c r="AE99"/>
      <c r="AF99" s="68"/>
      <c r="AG99"/>
      <c r="AH99" s="21">
        <v>6</v>
      </c>
      <c r="AI99" s="22" t="s">
        <v>1</v>
      </c>
      <c r="AJ99" s="23">
        <v>8</v>
      </c>
      <c r="AK99" s="21">
        <v>3</v>
      </c>
      <c r="AL99" s="22" t="s">
        <v>1</v>
      </c>
      <c r="AM99" s="23">
        <v>6</v>
      </c>
      <c r="AN99" s="21">
        <v>3</v>
      </c>
      <c r="AO99" s="22" t="s">
        <v>1</v>
      </c>
      <c r="AP99" s="23">
        <v>8</v>
      </c>
      <c r="AQ99" s="22">
        <v>1</v>
      </c>
      <c r="AR99" s="22" t="s">
        <v>1</v>
      </c>
      <c r="AS99" s="23">
        <v>3</v>
      </c>
      <c r="AT99" s="21">
        <v>7</v>
      </c>
      <c r="AU99" s="22" t="s">
        <v>1</v>
      </c>
      <c r="AV99" s="23">
        <v>8</v>
      </c>
      <c r="AW99"/>
      <c r="AX99"/>
      <c r="AY99"/>
    </row>
    <row r="100" spans="1:51" ht="18" customHeight="1" x14ac:dyDescent="0.25">
      <c r="A100" s="21" t="s">
        <v>13</v>
      </c>
      <c r="B100" s="129">
        <v>4</v>
      </c>
      <c r="C100" s="39" t="s">
        <v>1</v>
      </c>
      <c r="D100" s="40">
        <v>7</v>
      </c>
      <c r="E100" s="129">
        <v>1</v>
      </c>
      <c r="F100" s="39" t="s">
        <v>1</v>
      </c>
      <c r="G100" s="40">
        <v>6</v>
      </c>
      <c r="H100" s="129">
        <v>1</v>
      </c>
      <c r="I100" s="39" t="s">
        <v>1</v>
      </c>
      <c r="J100" s="40">
        <v>2</v>
      </c>
      <c r="K100" s="38">
        <v>6</v>
      </c>
      <c r="L100" s="39" t="s">
        <v>1</v>
      </c>
      <c r="M100" s="131">
        <v>12</v>
      </c>
      <c r="N100" s="21">
        <v>7</v>
      </c>
      <c r="O100" s="39" t="s">
        <v>1</v>
      </c>
      <c r="P100" s="103">
        <v>9</v>
      </c>
      <c r="R100" s="182">
        <f>SUM(S100:AF100)</f>
        <v>10</v>
      </c>
      <c r="S100" s="181">
        <f>COUNTIF(B100:P100,S1)</f>
        <v>2</v>
      </c>
      <c r="T100" s="181">
        <f>COUNTIF(B100:P100,T1)</f>
        <v>1</v>
      </c>
      <c r="U100" s="181">
        <f>COUNTIF(B100:P100,U1)</f>
        <v>0</v>
      </c>
      <c r="V100" s="181">
        <f>COUNTIF(B100:P100,V1)</f>
        <v>1</v>
      </c>
      <c r="W100" s="181">
        <f>COUNTIF(B100:P100,W1)</f>
        <v>0</v>
      </c>
      <c r="X100" s="181">
        <f>COUNTIF(B100:P100,X1)</f>
        <v>2</v>
      </c>
      <c r="Y100" s="181">
        <f>COUNTIF(B100:P100,Y1)</f>
        <v>2</v>
      </c>
      <c r="Z100" s="181">
        <f>COUNTIF(B100:P100,Z1)</f>
        <v>0</v>
      </c>
      <c r="AA100" s="181">
        <f>COUNTIF(B100:P100,AA1)</f>
        <v>1</v>
      </c>
      <c r="AB100" s="181">
        <f>COUNTIF(B100:P100,AB1)</f>
        <v>0</v>
      </c>
      <c r="AC100" s="181">
        <f>COUNTIF(B100:P100,AC1)</f>
        <v>0</v>
      </c>
      <c r="AD100" s="181">
        <f>COUNTIF(B100:P100,AD1)</f>
        <v>1</v>
      </c>
      <c r="AE100" s="181">
        <f>COUNTIF(B100:P100,AE1)</f>
        <v>0</v>
      </c>
      <c r="AF100" s="181">
        <f>COUNTIF(B100:P100,AF1)</f>
        <v>0</v>
      </c>
      <c r="AH100" s="25">
        <v>1</v>
      </c>
      <c r="AI100" s="26" t="s">
        <v>1</v>
      </c>
      <c r="AJ100" s="27">
        <v>7</v>
      </c>
      <c r="AK100" s="25">
        <v>4</v>
      </c>
      <c r="AL100" s="26" t="s">
        <v>1</v>
      </c>
      <c r="AM100" s="27">
        <v>5</v>
      </c>
      <c r="AN100" s="25">
        <v>4</v>
      </c>
      <c r="AO100" s="26" t="s">
        <v>1</v>
      </c>
      <c r="AP100" s="27">
        <v>7</v>
      </c>
      <c r="AQ100" s="26">
        <v>2</v>
      </c>
      <c r="AR100" s="29" t="s">
        <v>1</v>
      </c>
      <c r="AS100" s="27">
        <v>4</v>
      </c>
      <c r="AT100" s="28">
        <v>1</v>
      </c>
      <c r="AU100" s="29" t="s">
        <v>1</v>
      </c>
      <c r="AV100" s="30">
        <v>4</v>
      </c>
    </row>
    <row r="101" spans="1:51" ht="18" customHeight="1" x14ac:dyDescent="0.25">
      <c r="A101" s="24" t="s">
        <v>6</v>
      </c>
      <c r="B101" s="128">
        <v>1</v>
      </c>
      <c r="C101" s="45" t="s">
        <v>1</v>
      </c>
      <c r="D101" s="46">
        <v>12</v>
      </c>
      <c r="E101" s="128">
        <v>4</v>
      </c>
      <c r="F101" s="45" t="s">
        <v>1</v>
      </c>
      <c r="G101" s="46">
        <v>9</v>
      </c>
      <c r="H101" s="128">
        <v>6</v>
      </c>
      <c r="I101" s="45" t="s">
        <v>1</v>
      </c>
      <c r="J101" s="46">
        <v>7</v>
      </c>
      <c r="K101" s="128">
        <v>1</v>
      </c>
      <c r="L101" s="45" t="s">
        <v>1</v>
      </c>
      <c r="M101" s="46">
        <v>9</v>
      </c>
      <c r="N101" s="28">
        <v>2</v>
      </c>
      <c r="O101" s="29" t="s">
        <v>1</v>
      </c>
      <c r="P101" s="109">
        <v>12</v>
      </c>
      <c r="R101" s="180"/>
      <c r="S101" s="181"/>
      <c r="T101" s="181"/>
      <c r="U101" s="180"/>
      <c r="V101" s="183"/>
      <c r="W101" s="180"/>
      <c r="X101" s="183"/>
      <c r="Y101" s="183"/>
      <c r="Z101" s="180"/>
      <c r="AA101" s="181"/>
      <c r="AB101" s="180"/>
      <c r="AC101" s="183"/>
      <c r="AD101" s="180"/>
      <c r="AE101" s="180"/>
      <c r="AF101" s="183"/>
      <c r="AH101" s="28">
        <v>2</v>
      </c>
      <c r="AI101" s="29" t="s">
        <v>1</v>
      </c>
      <c r="AJ101" s="30">
        <v>5</v>
      </c>
      <c r="AK101" s="28">
        <v>1</v>
      </c>
      <c r="AL101" s="29" t="s">
        <v>1</v>
      </c>
      <c r="AM101" s="30">
        <v>8</v>
      </c>
      <c r="AN101" s="28">
        <v>5</v>
      </c>
      <c r="AO101" s="29" t="s">
        <v>1</v>
      </c>
      <c r="AP101" s="30">
        <v>6</v>
      </c>
      <c r="AQ101" s="29">
        <v>5</v>
      </c>
      <c r="AR101" s="29" t="s">
        <v>1</v>
      </c>
      <c r="AS101" s="30">
        <v>8</v>
      </c>
      <c r="AT101" s="28">
        <v>2</v>
      </c>
      <c r="AU101" s="29" t="s">
        <v>1</v>
      </c>
      <c r="AV101" s="30">
        <v>6</v>
      </c>
    </row>
    <row r="102" spans="1:51" ht="18" customHeight="1" thickBot="1" x14ac:dyDescent="0.3">
      <c r="A102" s="143" t="s">
        <v>17</v>
      </c>
      <c r="B102" s="148">
        <v>3</v>
      </c>
      <c r="C102" s="79" t="s">
        <v>1</v>
      </c>
      <c r="D102" s="159">
        <v>6</v>
      </c>
      <c r="E102" s="148">
        <v>7</v>
      </c>
      <c r="F102" s="79" t="s">
        <v>1</v>
      </c>
      <c r="G102" s="159">
        <v>12</v>
      </c>
      <c r="H102" s="148">
        <v>4</v>
      </c>
      <c r="I102" s="79" t="s">
        <v>1</v>
      </c>
      <c r="J102" s="159">
        <v>12</v>
      </c>
      <c r="K102" s="158">
        <v>2</v>
      </c>
      <c r="L102" s="79" t="s">
        <v>1</v>
      </c>
      <c r="M102" s="150">
        <v>7</v>
      </c>
      <c r="N102" s="155">
        <v>1</v>
      </c>
      <c r="O102" s="79" t="s">
        <v>1</v>
      </c>
      <c r="P102" s="166">
        <v>3</v>
      </c>
      <c r="R102" s="182">
        <f>SUM(S102:AF102)</f>
        <v>10</v>
      </c>
      <c r="S102" s="181">
        <f>COUNTIF(B102:P102,S1)</f>
        <v>1</v>
      </c>
      <c r="T102" s="181">
        <f>COUNTIF(B102:P102,T1)</f>
        <v>1</v>
      </c>
      <c r="U102" s="181">
        <f>COUNTIF(B102:P102,U1)</f>
        <v>2</v>
      </c>
      <c r="V102" s="181">
        <f>COUNTIF(B102:P102,V1)</f>
        <v>1</v>
      </c>
      <c r="W102" s="181">
        <f>COUNTIF(B102:P102,W1)</f>
        <v>0</v>
      </c>
      <c r="X102" s="181">
        <f>COUNTIF(B102:P102,X1)</f>
        <v>1</v>
      </c>
      <c r="Y102" s="181">
        <f>COUNTIF(B102:P102,Y1)</f>
        <v>2</v>
      </c>
      <c r="Z102" s="181">
        <f>COUNTIF(B102:P102,Z1)</f>
        <v>0</v>
      </c>
      <c r="AA102" s="181">
        <f>COUNTIF(B102:P102,AA1)</f>
        <v>0</v>
      </c>
      <c r="AB102" s="181">
        <f>COUNTIF(B102:P102,AB1)</f>
        <v>0</v>
      </c>
      <c r="AC102" s="181">
        <f>COUNTIF(B102:P102,AC1)</f>
        <v>0</v>
      </c>
      <c r="AD102" s="181">
        <f>COUNTIF(B102:P102,AD1)</f>
        <v>2</v>
      </c>
      <c r="AE102" s="181">
        <f>COUNTIF(B102:P102,AE1)</f>
        <v>0</v>
      </c>
      <c r="AF102" s="181">
        <f>COUNTIF(B102:P102,AF1)</f>
        <v>0</v>
      </c>
      <c r="AH102" s="77">
        <v>3</v>
      </c>
      <c r="AI102" s="112" t="s">
        <v>1</v>
      </c>
      <c r="AJ102" s="113">
        <v>4</v>
      </c>
      <c r="AK102" s="77">
        <v>2</v>
      </c>
      <c r="AL102" s="112" t="s">
        <v>1</v>
      </c>
      <c r="AM102" s="113">
        <v>7</v>
      </c>
      <c r="AN102" s="77">
        <v>1</v>
      </c>
      <c r="AO102" s="112" t="s">
        <v>1</v>
      </c>
      <c r="AP102" s="113">
        <v>2</v>
      </c>
      <c r="AQ102" s="112">
        <v>6</v>
      </c>
      <c r="AR102" s="112" t="s">
        <v>1</v>
      </c>
      <c r="AS102" s="113">
        <v>7</v>
      </c>
      <c r="AT102" s="77">
        <v>3</v>
      </c>
      <c r="AU102" s="112" t="s">
        <v>1</v>
      </c>
      <c r="AV102" s="113">
        <v>5</v>
      </c>
    </row>
    <row r="103" spans="1:51" ht="18" customHeight="1" thickBot="1" x14ac:dyDescent="0.3">
      <c r="E103" s="201" t="s">
        <v>71</v>
      </c>
      <c r="F103" s="201"/>
      <c r="G103" s="201"/>
      <c r="H103" s="201"/>
      <c r="I103" s="201"/>
      <c r="J103" s="201"/>
      <c r="R103" s="16"/>
      <c r="U103" s="60"/>
      <c r="W103" s="60"/>
      <c r="Z103" s="60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</row>
    <row r="104" spans="1:51" ht="18" customHeight="1" x14ac:dyDescent="0.25">
      <c r="A104" s="116" t="s">
        <v>7</v>
      </c>
      <c r="B104" s="64">
        <v>5</v>
      </c>
      <c r="C104" s="47" t="s">
        <v>1</v>
      </c>
      <c r="D104" s="132">
        <v>14</v>
      </c>
      <c r="E104" s="64">
        <v>10</v>
      </c>
      <c r="F104" s="47" t="s">
        <v>1</v>
      </c>
      <c r="G104" s="132">
        <v>11</v>
      </c>
      <c r="H104" s="127">
        <v>5</v>
      </c>
      <c r="I104" s="47" t="s">
        <v>1</v>
      </c>
      <c r="J104" s="49">
        <v>13</v>
      </c>
      <c r="K104" s="127">
        <v>10</v>
      </c>
      <c r="L104" s="47" t="s">
        <v>1</v>
      </c>
      <c r="M104" s="49">
        <v>13</v>
      </c>
      <c r="N104" s="124">
        <v>11</v>
      </c>
      <c r="O104" s="53" t="s">
        <v>1</v>
      </c>
      <c r="P104" s="63">
        <v>14</v>
      </c>
      <c r="R104" s="16"/>
      <c r="AH104" s="21">
        <v>4</v>
      </c>
      <c r="AI104" s="22" t="s">
        <v>1</v>
      </c>
      <c r="AJ104" s="23">
        <v>5</v>
      </c>
      <c r="AK104" s="21">
        <v>1</v>
      </c>
      <c r="AL104" s="22" t="s">
        <v>1</v>
      </c>
      <c r="AM104" s="23">
        <v>2</v>
      </c>
      <c r="AN104" s="21">
        <v>4</v>
      </c>
      <c r="AO104" s="22" t="s">
        <v>1</v>
      </c>
      <c r="AP104" s="23">
        <v>6</v>
      </c>
      <c r="AQ104" s="21">
        <v>2</v>
      </c>
      <c r="AR104" s="22" t="s">
        <v>1</v>
      </c>
      <c r="AS104" s="23">
        <v>6</v>
      </c>
      <c r="AT104" s="21">
        <v>1</v>
      </c>
      <c r="AU104" s="22" t="s">
        <v>1</v>
      </c>
      <c r="AV104" s="23">
        <v>5</v>
      </c>
    </row>
    <row r="105" spans="1:51" ht="18" customHeight="1" x14ac:dyDescent="0.25">
      <c r="A105" s="20" t="s">
        <v>14</v>
      </c>
      <c r="B105" s="129">
        <v>11</v>
      </c>
      <c r="C105" s="39" t="s">
        <v>1</v>
      </c>
      <c r="D105" s="40">
        <v>13</v>
      </c>
      <c r="E105" s="129">
        <v>5</v>
      </c>
      <c r="F105" s="39" t="s">
        <v>1</v>
      </c>
      <c r="G105" s="40">
        <v>8</v>
      </c>
      <c r="H105" s="129">
        <v>10</v>
      </c>
      <c r="I105" s="39" t="s">
        <v>1</v>
      </c>
      <c r="J105" s="40">
        <v>14</v>
      </c>
      <c r="K105" s="129">
        <v>8</v>
      </c>
      <c r="L105" s="39" t="s">
        <v>1</v>
      </c>
      <c r="M105" s="40">
        <v>14</v>
      </c>
      <c r="N105" s="106">
        <v>5</v>
      </c>
      <c r="O105" s="22" t="s">
        <v>1</v>
      </c>
      <c r="P105" s="23">
        <v>10</v>
      </c>
      <c r="Q105" s="59"/>
      <c r="R105" s="16">
        <f>SUM(S105:AF105)</f>
        <v>10</v>
      </c>
      <c r="S105" s="67">
        <f>COUNTIF(B105:P105,S11)</f>
        <v>0</v>
      </c>
      <c r="T105" s="67">
        <f>COUNTIF(B105:P105,T1)</f>
        <v>0</v>
      </c>
      <c r="U105" s="67">
        <f>COUNTIF(B105:P105,U1)</f>
        <v>0</v>
      </c>
      <c r="V105" s="67">
        <f>COUNTIF(B105:P105,V1)</f>
        <v>0</v>
      </c>
      <c r="W105" s="67">
        <f>COUNTIF(B105:P105,W1)</f>
        <v>2</v>
      </c>
      <c r="X105" s="67">
        <f>COUNTIF(B105:P105,X1)</f>
        <v>0</v>
      </c>
      <c r="Y105" s="67">
        <f>COUNTIF(B105:P105,Y1)</f>
        <v>0</v>
      </c>
      <c r="Z105" s="67">
        <f>COUNTIF(B105:P105,Z1)</f>
        <v>2</v>
      </c>
      <c r="AA105" s="67">
        <f>COUNTIF(B105:P105,AA1)</f>
        <v>0</v>
      </c>
      <c r="AB105" s="67">
        <f>COUNTIF(B105:P105,AB1)</f>
        <v>2</v>
      </c>
      <c r="AC105" s="67">
        <f>COUNTIF(B105:P105,AC1)</f>
        <v>1</v>
      </c>
      <c r="AD105" s="67">
        <f>COUNTIF(B105:P105,AD1)</f>
        <v>0</v>
      </c>
      <c r="AE105" s="67">
        <f>COUNTIF(B105:P105,AE1)</f>
        <v>1</v>
      </c>
      <c r="AF105" s="67">
        <f>COUNTIF(B105:P105,AF1)</f>
        <v>2</v>
      </c>
      <c r="AH105" s="25">
        <v>1</v>
      </c>
      <c r="AI105" s="26" t="s">
        <v>1</v>
      </c>
      <c r="AJ105" s="27">
        <v>6</v>
      </c>
      <c r="AK105" s="25">
        <v>3</v>
      </c>
      <c r="AL105" s="26" t="s">
        <v>1</v>
      </c>
      <c r="AM105" s="27">
        <v>4</v>
      </c>
      <c r="AN105" s="25">
        <v>1</v>
      </c>
      <c r="AO105" s="26" t="s">
        <v>1</v>
      </c>
      <c r="AP105" s="27">
        <v>3</v>
      </c>
      <c r="AQ105" s="25">
        <v>3</v>
      </c>
      <c r="AR105" s="26" t="s">
        <v>1</v>
      </c>
      <c r="AS105" s="27">
        <v>5</v>
      </c>
      <c r="AT105" s="25">
        <v>2</v>
      </c>
      <c r="AU105" s="26" t="s">
        <v>1</v>
      </c>
      <c r="AV105" s="27">
        <v>4</v>
      </c>
    </row>
    <row r="106" spans="1:51" ht="18" customHeight="1" thickBot="1" x14ac:dyDescent="0.3">
      <c r="A106" s="147" t="s">
        <v>9</v>
      </c>
      <c r="B106" s="78">
        <v>8</v>
      </c>
      <c r="C106" s="79" t="s">
        <v>1</v>
      </c>
      <c r="D106" s="141">
        <v>10</v>
      </c>
      <c r="E106" s="78">
        <v>13</v>
      </c>
      <c r="F106" s="79" t="s">
        <v>1</v>
      </c>
      <c r="G106" s="141">
        <v>14</v>
      </c>
      <c r="H106" s="78">
        <v>8</v>
      </c>
      <c r="I106" s="79" t="s">
        <v>1</v>
      </c>
      <c r="J106" s="141">
        <v>11</v>
      </c>
      <c r="K106" s="140">
        <v>5</v>
      </c>
      <c r="L106" s="79" t="s">
        <v>1</v>
      </c>
      <c r="M106" s="80">
        <v>11</v>
      </c>
      <c r="N106" s="107">
        <v>8</v>
      </c>
      <c r="O106" s="112" t="s">
        <v>1</v>
      </c>
      <c r="P106" s="113">
        <v>13</v>
      </c>
      <c r="Q106" s="59"/>
      <c r="R106" s="16">
        <f>SUM(S106:AF106)</f>
        <v>0</v>
      </c>
      <c r="S106" s="67">
        <f>COUNTIF(B107:P107,S1)</f>
        <v>0</v>
      </c>
      <c r="T106" s="67">
        <f>COUNTIF(B107:P107,T1)</f>
        <v>0</v>
      </c>
      <c r="U106" s="60">
        <f>COUNTIF(B107:P107,U1)</f>
        <v>0</v>
      </c>
      <c r="V106" s="68">
        <f>COUNTIF(B107:P107,V1)</f>
        <v>0</v>
      </c>
      <c r="W106" s="60">
        <f>COUNTIF(B107:P107,W1)</f>
        <v>0</v>
      </c>
      <c r="X106" s="68">
        <f>COUNTIF(B107:P107,X1)</f>
        <v>0</v>
      </c>
      <c r="Y106" s="68">
        <f>COUNTIF(B107:P107,Y1)</f>
        <v>0</v>
      </c>
      <c r="Z106" s="60">
        <f>COUNTIF(B107:P107,Z1)</f>
        <v>0</v>
      </c>
      <c r="AA106" s="67">
        <f>COUNTIF(B107:P107,AA1)</f>
        <v>0</v>
      </c>
      <c r="AB106">
        <f>COUNTIF(B107:P107,AB1)</f>
        <v>0</v>
      </c>
      <c r="AC106" s="68">
        <f>COUNTIF(B107:P107,AC1)</f>
        <v>0</v>
      </c>
      <c r="AD106">
        <f>COUNTIF(B107:P107,AD1)</f>
        <v>0</v>
      </c>
      <c r="AE106">
        <f>COUNTIF(B107:P107,AE1)</f>
        <v>0</v>
      </c>
      <c r="AF106" s="68">
        <f>COUNTIF(B107:P107,AF1)</f>
        <v>0</v>
      </c>
      <c r="AH106" s="77">
        <v>2</v>
      </c>
      <c r="AI106" s="112" t="s">
        <v>1</v>
      </c>
      <c r="AJ106" s="113">
        <v>3</v>
      </c>
      <c r="AK106" s="77">
        <v>5</v>
      </c>
      <c r="AL106" s="112" t="s">
        <v>1</v>
      </c>
      <c r="AM106" s="113">
        <v>6</v>
      </c>
      <c r="AN106" s="77">
        <v>2</v>
      </c>
      <c r="AO106" s="112" t="s">
        <v>1</v>
      </c>
      <c r="AP106" s="113">
        <v>5</v>
      </c>
      <c r="AQ106" s="77">
        <v>1</v>
      </c>
      <c r="AR106" s="112" t="s">
        <v>1</v>
      </c>
      <c r="AS106" s="113">
        <v>4</v>
      </c>
      <c r="AT106" s="77">
        <v>3</v>
      </c>
      <c r="AU106" s="112" t="s">
        <v>1</v>
      </c>
      <c r="AV106" s="113">
        <v>6</v>
      </c>
    </row>
    <row r="107" spans="1:51" ht="16.5" thickBot="1" x14ac:dyDescent="0.3">
      <c r="A107" s="143" t="s">
        <v>18</v>
      </c>
      <c r="B107" s="144"/>
      <c r="C107" s="145"/>
      <c r="D107" s="146"/>
      <c r="E107" s="144"/>
      <c r="F107" s="145"/>
      <c r="G107" s="146"/>
      <c r="H107" s="144"/>
      <c r="I107" s="145"/>
      <c r="J107" s="146"/>
      <c r="K107" s="144"/>
      <c r="L107" s="145"/>
      <c r="M107" s="146"/>
      <c r="N107" s="143"/>
      <c r="O107" s="115"/>
      <c r="P107" s="117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</row>
    <row r="108" spans="1:51" x14ac:dyDescent="0.25">
      <c r="H108" s="59"/>
      <c r="J108" s="58" t="s">
        <v>8</v>
      </c>
    </row>
    <row r="109" spans="1:51" ht="18" hidden="1" customHeight="1" thickBot="1" x14ac:dyDescent="0.3">
      <c r="A109" s="188">
        <f>A97+7</f>
        <v>44997</v>
      </c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</row>
    <row r="110" spans="1:51" ht="18" hidden="1" customHeight="1" thickBot="1" x14ac:dyDescent="0.3">
      <c r="A110" s="19" t="s">
        <v>0</v>
      </c>
      <c r="B110" s="185">
        <v>0.60416666666666663</v>
      </c>
      <c r="C110" s="186"/>
      <c r="D110" s="187"/>
      <c r="E110" s="185">
        <v>0.61805555555555558</v>
      </c>
      <c r="F110" s="186"/>
      <c r="G110" s="187"/>
      <c r="H110" s="185">
        <v>0.63194444444444442</v>
      </c>
      <c r="I110" s="186"/>
      <c r="J110" s="187"/>
      <c r="K110" s="185">
        <v>0.64583333333333337</v>
      </c>
      <c r="L110" s="186"/>
      <c r="M110" s="187"/>
      <c r="N110" s="185">
        <v>0.65972222222222221</v>
      </c>
      <c r="O110" s="186"/>
      <c r="P110" s="187"/>
      <c r="AH110" s="21">
        <v>3</v>
      </c>
      <c r="AI110" s="22" t="s">
        <v>1</v>
      </c>
      <c r="AJ110" s="23">
        <v>7</v>
      </c>
      <c r="AK110" s="21">
        <v>2</v>
      </c>
      <c r="AL110" s="22" t="s">
        <v>1</v>
      </c>
      <c r="AM110" s="23">
        <v>3</v>
      </c>
      <c r="AN110" s="21">
        <v>1</v>
      </c>
      <c r="AO110" s="22" t="s">
        <v>1</v>
      </c>
      <c r="AP110" s="23">
        <v>7</v>
      </c>
      <c r="AQ110" s="21">
        <v>4</v>
      </c>
      <c r="AR110" s="22" t="s">
        <v>1</v>
      </c>
      <c r="AS110" s="23">
        <v>5</v>
      </c>
      <c r="AT110" s="21">
        <v>1</v>
      </c>
      <c r="AU110" s="22" t="s">
        <v>1</v>
      </c>
      <c r="AV110" s="23">
        <v>2</v>
      </c>
    </row>
    <row r="111" spans="1:51" ht="18" hidden="1" customHeight="1" x14ac:dyDescent="0.25">
      <c r="A111" s="116" t="s">
        <v>5</v>
      </c>
      <c r="B111" s="52">
        <v>9</v>
      </c>
      <c r="C111" s="53" t="s">
        <v>1</v>
      </c>
      <c r="D111" s="63">
        <v>12</v>
      </c>
      <c r="E111" s="52">
        <v>3</v>
      </c>
      <c r="F111" s="53" t="s">
        <v>1</v>
      </c>
      <c r="G111" s="63">
        <v>12</v>
      </c>
      <c r="H111" s="52">
        <v>4</v>
      </c>
      <c r="I111" s="53" t="s">
        <v>1</v>
      </c>
      <c r="J111" s="63">
        <v>7</v>
      </c>
      <c r="K111" s="52">
        <v>1</v>
      </c>
      <c r="L111" s="53" t="s">
        <v>1</v>
      </c>
      <c r="M111" s="63">
        <v>6</v>
      </c>
      <c r="N111" s="52">
        <v>1</v>
      </c>
      <c r="O111" s="53" t="s">
        <v>1</v>
      </c>
      <c r="P111" s="63">
        <v>2</v>
      </c>
      <c r="AH111" s="25">
        <v>4</v>
      </c>
      <c r="AI111" s="29" t="s">
        <v>1</v>
      </c>
      <c r="AJ111" s="27">
        <v>6</v>
      </c>
      <c r="AK111" s="25">
        <v>4</v>
      </c>
      <c r="AL111" s="29" t="s">
        <v>1</v>
      </c>
      <c r="AM111" s="27">
        <v>8</v>
      </c>
      <c r="AN111" s="25">
        <v>2</v>
      </c>
      <c r="AO111" s="29" t="s">
        <v>1</v>
      </c>
      <c r="AP111" s="27">
        <v>5</v>
      </c>
      <c r="AQ111" s="25">
        <v>1</v>
      </c>
      <c r="AR111" s="29" t="s">
        <v>1</v>
      </c>
      <c r="AS111" s="27">
        <v>8</v>
      </c>
      <c r="AT111" s="21">
        <v>3</v>
      </c>
      <c r="AU111" s="29" t="s">
        <v>1</v>
      </c>
      <c r="AV111" s="23">
        <v>8</v>
      </c>
    </row>
    <row r="112" spans="1:51" ht="18" hidden="1" customHeight="1" x14ac:dyDescent="0.25">
      <c r="A112" s="21" t="s">
        <v>13</v>
      </c>
      <c r="B112" s="21">
        <v>2</v>
      </c>
      <c r="C112" s="22" t="s">
        <v>1</v>
      </c>
      <c r="D112" s="23">
        <v>6</v>
      </c>
      <c r="E112" s="21">
        <v>1</v>
      </c>
      <c r="F112" s="22" t="s">
        <v>1</v>
      </c>
      <c r="G112" s="23">
        <v>7</v>
      </c>
      <c r="H112" s="21">
        <v>1</v>
      </c>
      <c r="I112" s="22" t="s">
        <v>1</v>
      </c>
      <c r="J112" s="23">
        <v>12</v>
      </c>
      <c r="K112" s="21">
        <v>4</v>
      </c>
      <c r="L112" s="22" t="s">
        <v>1</v>
      </c>
      <c r="M112" s="23">
        <v>9</v>
      </c>
      <c r="N112" s="21">
        <v>3</v>
      </c>
      <c r="O112" s="22" t="s">
        <v>1</v>
      </c>
      <c r="P112" s="23">
        <v>9</v>
      </c>
      <c r="R112" s="180">
        <f>SUM(S112:AF112)</f>
        <v>10</v>
      </c>
      <c r="S112" s="181">
        <f>COUNTIF(B112:P112,S1)</f>
        <v>2</v>
      </c>
      <c r="T112" s="181">
        <f>COUNTIF(B112:P112,T1)</f>
        <v>1</v>
      </c>
      <c r="U112" s="182">
        <f>COUNTIF(B112:P112,U1)</f>
        <v>1</v>
      </c>
      <c r="V112" s="183">
        <f>COUNTIF(B112:P112,V1)</f>
        <v>1</v>
      </c>
      <c r="W112" s="182">
        <f>COUNTIF(B112:P112,W1)</f>
        <v>0</v>
      </c>
      <c r="X112" s="183">
        <f>COUNTIF(B112:P112,X1)</f>
        <v>1</v>
      </c>
      <c r="Y112" s="183">
        <f>COUNTIF(B112:P112,Y1)</f>
        <v>1</v>
      </c>
      <c r="Z112" s="182">
        <f>COUNTIF(B112:P112,Z1)</f>
        <v>0</v>
      </c>
      <c r="AA112" s="181">
        <f>COUNTIF(B112:P112,AA1)</f>
        <v>2</v>
      </c>
      <c r="AB112" s="180">
        <f>COUNTIF(B112:P112,AB1)</f>
        <v>0</v>
      </c>
      <c r="AC112" s="183">
        <f>COUNTIF(B112:P112,AC1)</f>
        <v>0</v>
      </c>
      <c r="AD112" s="180">
        <f>COUNTIF(B112:P112,AD1)</f>
        <v>1</v>
      </c>
      <c r="AE112" s="180">
        <f>COUNTIF(B112:P112,AE1)</f>
        <v>0</v>
      </c>
      <c r="AF112" s="183">
        <f>COUNTIF(B112:P112,AF1)</f>
        <v>0</v>
      </c>
      <c r="AH112" s="28">
        <v>1</v>
      </c>
      <c r="AI112" s="29" t="s">
        <v>1</v>
      </c>
      <c r="AJ112" s="30">
        <v>5</v>
      </c>
      <c r="AK112" s="28">
        <v>5</v>
      </c>
      <c r="AL112" s="29" t="s">
        <v>1</v>
      </c>
      <c r="AM112" s="30">
        <v>7</v>
      </c>
      <c r="AN112" s="28">
        <v>3</v>
      </c>
      <c r="AO112" s="29" t="s">
        <v>1</v>
      </c>
      <c r="AP112" s="30">
        <v>4</v>
      </c>
      <c r="AQ112" s="28">
        <v>2</v>
      </c>
      <c r="AR112" s="29" t="s">
        <v>1</v>
      </c>
      <c r="AS112" s="30">
        <v>7</v>
      </c>
      <c r="AT112" s="28">
        <v>4</v>
      </c>
      <c r="AU112" s="29" t="s">
        <v>1</v>
      </c>
      <c r="AV112" s="30">
        <v>7</v>
      </c>
    </row>
    <row r="113" spans="1:49" ht="18" hidden="1" customHeight="1" thickBot="1" x14ac:dyDescent="0.3">
      <c r="A113" s="24" t="s">
        <v>6</v>
      </c>
      <c r="B113" s="28">
        <v>1</v>
      </c>
      <c r="C113" s="29" t="s">
        <v>1</v>
      </c>
      <c r="D113" s="30">
        <v>4</v>
      </c>
      <c r="E113" s="28">
        <v>6</v>
      </c>
      <c r="F113" s="29" t="s">
        <v>1</v>
      </c>
      <c r="G113" s="30">
        <v>9</v>
      </c>
      <c r="H113" s="28">
        <v>3</v>
      </c>
      <c r="I113" s="29" t="s">
        <v>1</v>
      </c>
      <c r="J113" s="30">
        <v>6</v>
      </c>
      <c r="K113" s="28">
        <v>2</v>
      </c>
      <c r="L113" s="29" t="s">
        <v>1</v>
      </c>
      <c r="M113" s="30">
        <v>3</v>
      </c>
      <c r="N113" s="28">
        <v>6</v>
      </c>
      <c r="O113" s="29" t="s">
        <v>1</v>
      </c>
      <c r="P113" s="30">
        <v>7</v>
      </c>
      <c r="R113" s="180"/>
      <c r="S113" s="181"/>
      <c r="T113" s="181"/>
      <c r="U113" s="180"/>
      <c r="V113" s="183"/>
      <c r="W113" s="180"/>
      <c r="X113" s="183"/>
      <c r="Y113" s="183"/>
      <c r="Z113" s="180"/>
      <c r="AA113" s="181"/>
      <c r="AB113" s="180"/>
      <c r="AC113" s="183"/>
      <c r="AD113" s="180"/>
      <c r="AE113" s="180"/>
      <c r="AF113" s="183"/>
      <c r="AH113" s="77">
        <v>2</v>
      </c>
      <c r="AI113" s="112" t="s">
        <v>1</v>
      </c>
      <c r="AJ113" s="113">
        <v>8</v>
      </c>
      <c r="AK113" s="77">
        <v>1</v>
      </c>
      <c r="AL113" s="112" t="s">
        <v>1</v>
      </c>
      <c r="AM113" s="113">
        <v>6</v>
      </c>
      <c r="AN113" s="77">
        <v>6</v>
      </c>
      <c r="AO113" s="112" t="s">
        <v>1</v>
      </c>
      <c r="AP113" s="113">
        <v>8</v>
      </c>
      <c r="AQ113" s="77">
        <v>3</v>
      </c>
      <c r="AR113" s="112" t="s">
        <v>1</v>
      </c>
      <c r="AS113" s="113">
        <v>6</v>
      </c>
      <c r="AT113" s="77">
        <v>5</v>
      </c>
      <c r="AU113" s="112" t="s">
        <v>1</v>
      </c>
      <c r="AV113" s="113">
        <v>6</v>
      </c>
    </row>
    <row r="114" spans="1:49" ht="18" hidden="1" customHeight="1" thickBot="1" x14ac:dyDescent="0.3">
      <c r="A114" s="143" t="s">
        <v>17</v>
      </c>
      <c r="B114" s="151">
        <v>3</v>
      </c>
      <c r="C114" s="165" t="s">
        <v>1</v>
      </c>
      <c r="D114" s="166">
        <v>7</v>
      </c>
      <c r="E114" s="151">
        <v>2</v>
      </c>
      <c r="F114" s="165" t="s">
        <v>1</v>
      </c>
      <c r="G114" s="166">
        <v>4</v>
      </c>
      <c r="H114" s="151">
        <v>2</v>
      </c>
      <c r="I114" s="165" t="s">
        <v>1</v>
      </c>
      <c r="J114" s="166">
        <v>9</v>
      </c>
      <c r="K114" s="151">
        <v>7</v>
      </c>
      <c r="L114" s="165" t="s">
        <v>1</v>
      </c>
      <c r="M114" s="166">
        <v>12</v>
      </c>
      <c r="N114" s="151">
        <v>4</v>
      </c>
      <c r="O114" s="165" t="s">
        <v>1</v>
      </c>
      <c r="P114" s="166">
        <v>12</v>
      </c>
      <c r="R114" s="180">
        <f>SUM(S114:AF114)</f>
        <v>10</v>
      </c>
      <c r="S114" s="181">
        <f>COUNTIF(B114:P114,S1)</f>
        <v>0</v>
      </c>
      <c r="T114" s="181">
        <f>COUNTIF(B114:P114,T1)</f>
        <v>2</v>
      </c>
      <c r="U114" s="182">
        <f>COUNTIF(B114:P114,U1)</f>
        <v>1</v>
      </c>
      <c r="V114" s="183">
        <f>COUNTIF(B114:P114,V1)</f>
        <v>2</v>
      </c>
      <c r="W114" s="182">
        <f>COUNTIF(B114:P114,W1)</f>
        <v>0</v>
      </c>
      <c r="X114" s="183">
        <f>COUNTIF(B114:P114,X1)</f>
        <v>0</v>
      </c>
      <c r="Y114" s="183">
        <f>COUNTIF(B114:P114,Y1)</f>
        <v>2</v>
      </c>
      <c r="Z114" s="182">
        <f>COUNTIF(B114:P114,Z1)</f>
        <v>0</v>
      </c>
      <c r="AA114" s="181">
        <f>COUNTIF(B114:P114,AA1)</f>
        <v>1</v>
      </c>
      <c r="AB114" s="180">
        <f>COUNTIF(B114:P114,AB1)</f>
        <v>0</v>
      </c>
      <c r="AC114" s="183">
        <f>COUNTIF(B114:P114,AC1)</f>
        <v>0</v>
      </c>
      <c r="AD114" s="180">
        <f>COUNTIF(B114:P114,AD1)</f>
        <v>2</v>
      </c>
      <c r="AE114" s="180">
        <f>COUNTIF(B114:P114,AE1)</f>
        <v>0</v>
      </c>
      <c r="AF114" s="183">
        <f>COUNTIF(B114:P114,AF1)</f>
        <v>0</v>
      </c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</row>
    <row r="115" spans="1:49" ht="18" hidden="1" customHeight="1" thickBot="1" x14ac:dyDescent="0.3">
      <c r="A115" s="20"/>
      <c r="B115" s="153"/>
      <c r="C115" s="26"/>
      <c r="D115" s="27"/>
      <c r="E115" s="201" t="s">
        <v>71</v>
      </c>
      <c r="F115" s="201"/>
      <c r="G115" s="201"/>
      <c r="H115" s="201"/>
      <c r="I115" s="201"/>
      <c r="J115" s="201"/>
      <c r="K115" s="153"/>
      <c r="L115" s="26"/>
      <c r="M115" s="27"/>
      <c r="N115" s="153"/>
      <c r="O115" s="26"/>
      <c r="P115" s="27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</row>
    <row r="116" spans="1:49" ht="18" hidden="1" customHeight="1" x14ac:dyDescent="0.25">
      <c r="A116" s="24" t="s">
        <v>7</v>
      </c>
      <c r="B116" s="52">
        <v>8</v>
      </c>
      <c r="C116" s="53" t="s">
        <v>1</v>
      </c>
      <c r="D116" s="63">
        <v>11</v>
      </c>
      <c r="E116" s="52">
        <v>5</v>
      </c>
      <c r="F116" s="53" t="s">
        <v>1</v>
      </c>
      <c r="G116" s="63">
        <v>14</v>
      </c>
      <c r="H116" s="52">
        <v>10</v>
      </c>
      <c r="I116" s="53" t="s">
        <v>1</v>
      </c>
      <c r="J116" s="63">
        <v>13</v>
      </c>
      <c r="K116" s="52">
        <v>11</v>
      </c>
      <c r="L116" s="53" t="s">
        <v>1</v>
      </c>
      <c r="M116" s="63">
        <v>14</v>
      </c>
      <c r="N116" s="52">
        <v>10</v>
      </c>
      <c r="O116" s="53" t="s">
        <v>1</v>
      </c>
      <c r="P116" s="63">
        <v>11</v>
      </c>
      <c r="AI116" s="57"/>
    </row>
    <row r="117" spans="1:49" ht="18" hidden="1" customHeight="1" x14ac:dyDescent="0.25">
      <c r="A117" s="20" t="s">
        <v>14</v>
      </c>
      <c r="B117" s="28">
        <v>10</v>
      </c>
      <c r="C117" s="22" t="s">
        <v>1</v>
      </c>
      <c r="D117" s="23">
        <v>14</v>
      </c>
      <c r="E117" s="21">
        <v>11</v>
      </c>
      <c r="F117" s="22" t="s">
        <v>1</v>
      </c>
      <c r="G117" s="30">
        <v>13</v>
      </c>
      <c r="H117" s="21">
        <v>8</v>
      </c>
      <c r="I117" s="22" t="s">
        <v>1</v>
      </c>
      <c r="J117" s="23">
        <v>14</v>
      </c>
      <c r="K117" s="21">
        <v>5</v>
      </c>
      <c r="L117" s="22" t="s">
        <v>1</v>
      </c>
      <c r="M117" s="23">
        <v>10</v>
      </c>
      <c r="N117" s="21">
        <v>5</v>
      </c>
      <c r="O117" s="22" t="s">
        <v>1</v>
      </c>
      <c r="P117" s="23">
        <v>8</v>
      </c>
      <c r="R117">
        <f>SUM(S117:AF117)</f>
        <v>10</v>
      </c>
      <c r="S117" s="67">
        <f>COUNTIF(B117:P117,S1)</f>
        <v>0</v>
      </c>
      <c r="T117" s="67">
        <f>COUNTIF(B117:P117,T1)</f>
        <v>0</v>
      </c>
      <c r="U117" s="67">
        <f>COUNTIF(B117:P117,U1)</f>
        <v>0</v>
      </c>
      <c r="V117" s="67">
        <f>COUNTIF(B117:P117,V1)</f>
        <v>0</v>
      </c>
      <c r="W117" s="67">
        <f>COUNTIF(B117:P117,W1)</f>
        <v>2</v>
      </c>
      <c r="X117" s="67">
        <f>COUNTIF(B117:P117,X1)</f>
        <v>0</v>
      </c>
      <c r="Y117" s="67">
        <f>COUNTIF(B117:P117,Y1)</f>
        <v>0</v>
      </c>
      <c r="Z117" s="67">
        <f>COUNTIF(B117:P117,Z1)</f>
        <v>2</v>
      </c>
      <c r="AA117" s="67">
        <f>COUNTIF(B117:P117,AA1)</f>
        <v>0</v>
      </c>
      <c r="AB117" s="67">
        <f>COUNTIF(B117:P117,AB1)</f>
        <v>2</v>
      </c>
      <c r="AC117" s="67">
        <f>COUNTIF(B117:P117,AC1)</f>
        <v>1</v>
      </c>
      <c r="AD117" s="67">
        <f>COUNTIF(B117:P117,AD1)</f>
        <v>0</v>
      </c>
      <c r="AE117" s="67">
        <f>COUNTIF(B117:P117,AE1)</f>
        <v>1</v>
      </c>
      <c r="AF117" s="67">
        <f>COUNTIF(B117:P117,AF1)</f>
        <v>2</v>
      </c>
      <c r="AG117" s="120" t="s">
        <v>70</v>
      </c>
      <c r="AI117" s="57"/>
    </row>
    <row r="118" spans="1:49" ht="18" hidden="1" customHeight="1" x14ac:dyDescent="0.25">
      <c r="A118" s="24" t="s">
        <v>9</v>
      </c>
      <c r="B118" s="28">
        <v>5</v>
      </c>
      <c r="C118" s="29" t="s">
        <v>1</v>
      </c>
      <c r="D118" s="30">
        <v>13</v>
      </c>
      <c r="E118" s="28">
        <v>8</v>
      </c>
      <c r="F118" s="29" t="s">
        <v>1</v>
      </c>
      <c r="G118" s="30">
        <v>10</v>
      </c>
      <c r="H118" s="28">
        <v>5</v>
      </c>
      <c r="I118" s="29" t="s">
        <v>1</v>
      </c>
      <c r="J118" s="30">
        <v>11</v>
      </c>
      <c r="K118" s="28">
        <v>8</v>
      </c>
      <c r="L118" s="29" t="s">
        <v>1</v>
      </c>
      <c r="M118" s="30">
        <v>13</v>
      </c>
      <c r="N118" s="21">
        <v>13</v>
      </c>
      <c r="O118" s="29" t="s">
        <v>1</v>
      </c>
      <c r="P118" s="23">
        <v>14</v>
      </c>
      <c r="R118" s="16" t="e">
        <f>SUM(S118:AF118)</f>
        <v>#REF!</v>
      </c>
      <c r="S118" s="67" t="e">
        <f>COUNTIF(#REF!,S1)</f>
        <v>#REF!</v>
      </c>
      <c r="T118" s="67" t="e">
        <f>COUNTIF(#REF!,T1)</f>
        <v>#REF!</v>
      </c>
      <c r="U118" s="60" t="e">
        <f>COUNTIF(#REF!,U1)</f>
        <v>#REF!</v>
      </c>
      <c r="V118" s="68" t="e">
        <f>COUNTIF(#REF!,V1)</f>
        <v>#REF!</v>
      </c>
      <c r="W118" s="60" t="e">
        <f>COUNTIF(#REF!,W1)</f>
        <v>#REF!</v>
      </c>
      <c r="X118" s="68" t="e">
        <f>COUNTIF(#REF!,X1)</f>
        <v>#REF!</v>
      </c>
      <c r="Y118" s="68" t="e">
        <f>COUNTIF(#REF!,Y1)</f>
        <v>#REF!</v>
      </c>
      <c r="Z118" s="60" t="e">
        <f>COUNTIF(#REF!,Z1)</f>
        <v>#REF!</v>
      </c>
      <c r="AA118" s="67" t="e">
        <f>COUNTIF(#REF!,AA1)</f>
        <v>#REF!</v>
      </c>
      <c r="AB118" t="e">
        <f>COUNTIF(#REF!,AB1)</f>
        <v>#REF!</v>
      </c>
      <c r="AC118" s="68" t="e">
        <f>COUNTIF(#REF!,AC1)</f>
        <v>#REF!</v>
      </c>
      <c r="AD118" t="e">
        <f>COUNTIF(#REF!,AD1)</f>
        <v>#REF!</v>
      </c>
      <c r="AE118" t="e">
        <f>COUNTIF(#REF!,AE1)</f>
        <v>#REF!</v>
      </c>
      <c r="AF118" s="68" t="e">
        <f>COUNTIF(#REF!,AF1)</f>
        <v>#REF!</v>
      </c>
      <c r="AG118" t="s">
        <v>24</v>
      </c>
      <c r="AH118" s="21">
        <v>1</v>
      </c>
      <c r="AI118" s="22" t="s">
        <v>1</v>
      </c>
      <c r="AJ118" s="23">
        <v>3</v>
      </c>
      <c r="AK118" s="21">
        <v>4</v>
      </c>
      <c r="AL118" s="22" t="s">
        <v>1</v>
      </c>
      <c r="AM118" s="23">
        <v>5</v>
      </c>
      <c r="AN118" s="21">
        <v>2</v>
      </c>
      <c r="AO118" s="22" t="s">
        <v>1</v>
      </c>
      <c r="AP118" s="23">
        <v>6</v>
      </c>
      <c r="AQ118" s="21">
        <v>1</v>
      </c>
      <c r="AR118" s="22" t="s">
        <v>1</v>
      </c>
      <c r="AS118" s="23">
        <v>5</v>
      </c>
      <c r="AT118" s="21">
        <v>1</v>
      </c>
      <c r="AU118" s="22" t="s">
        <v>1</v>
      </c>
      <c r="AV118" s="23">
        <v>2</v>
      </c>
    </row>
    <row r="119" spans="1:49" ht="18" hidden="1" customHeight="1" thickBot="1" x14ac:dyDescent="0.3">
      <c r="A119" s="84" t="s">
        <v>18</v>
      </c>
      <c r="B119" s="143"/>
      <c r="C119" s="115"/>
      <c r="D119" s="117"/>
      <c r="E119" s="143"/>
      <c r="F119" s="115"/>
      <c r="G119" s="117"/>
      <c r="H119" s="143"/>
      <c r="I119" s="115"/>
      <c r="J119" s="117"/>
      <c r="K119" s="143"/>
      <c r="L119" s="115"/>
      <c r="M119" s="117"/>
      <c r="N119" s="84"/>
      <c r="O119" s="115"/>
      <c r="P119" s="117"/>
      <c r="R119" s="16">
        <f>SUM(S119:AF119)</f>
        <v>0</v>
      </c>
      <c r="S119" s="67">
        <f>COUNTIF(B119:P119,S1)</f>
        <v>0</v>
      </c>
      <c r="T119" s="67">
        <f>COUNTIF(B119:P119,T1)</f>
        <v>0</v>
      </c>
      <c r="U119" s="60">
        <f>COUNTIF(B119:P119,U1)</f>
        <v>0</v>
      </c>
      <c r="V119" s="68">
        <f>COUNTIF(B119:P119,V1)</f>
        <v>0</v>
      </c>
      <c r="W119" s="60">
        <f>COUNTIF(B119:P119,W1)</f>
        <v>0</v>
      </c>
      <c r="X119" s="68">
        <f>COUNTIF(B119:P119,X1)</f>
        <v>0</v>
      </c>
      <c r="Y119" s="68">
        <f>COUNTIF(B119:P119,Y1)</f>
        <v>0</v>
      </c>
      <c r="Z119" s="60">
        <f>COUNTIF(B119:P119,Z1)</f>
        <v>0</v>
      </c>
      <c r="AA119" s="67">
        <f>COUNTIF(B119:P119,AA1)</f>
        <v>0</v>
      </c>
      <c r="AB119">
        <f>COUNTIF(B119:P119,AB1)</f>
        <v>0</v>
      </c>
      <c r="AC119" s="68">
        <f>COUNTIF(B119:P119,AC1)</f>
        <v>0</v>
      </c>
      <c r="AD119">
        <f>COUNTIF(B119:P119,AD1)</f>
        <v>0</v>
      </c>
      <c r="AE119">
        <f>COUNTIF(B119:P119,AE1)</f>
        <v>0</v>
      </c>
      <c r="AF119" s="68">
        <f>COUNTIF(B119:P119,AF1)</f>
        <v>0</v>
      </c>
      <c r="AG119" t="s">
        <v>25</v>
      </c>
      <c r="AH119" s="25">
        <v>2</v>
      </c>
      <c r="AI119" s="26" t="s">
        <v>1</v>
      </c>
      <c r="AJ119" s="27">
        <v>5</v>
      </c>
      <c r="AK119" s="25">
        <v>1</v>
      </c>
      <c r="AL119" s="26" t="s">
        <v>1</v>
      </c>
      <c r="AM119" s="27">
        <v>6</v>
      </c>
      <c r="AN119" s="25">
        <v>3</v>
      </c>
      <c r="AO119" s="26" t="s">
        <v>1</v>
      </c>
      <c r="AP119" s="27">
        <v>5</v>
      </c>
      <c r="AQ119" s="25">
        <v>2</v>
      </c>
      <c r="AR119" s="26" t="s">
        <v>1</v>
      </c>
      <c r="AS119" s="27">
        <v>4</v>
      </c>
      <c r="AT119" s="25">
        <v>3</v>
      </c>
      <c r="AU119" s="26" t="s">
        <v>1</v>
      </c>
      <c r="AV119" s="27">
        <v>4</v>
      </c>
    </row>
    <row r="120" spans="1:49" ht="16.5" hidden="1" thickBot="1" x14ac:dyDescent="0.3">
      <c r="B120" s="6" t="s">
        <v>8</v>
      </c>
      <c r="D120" s="3" t="s">
        <v>8</v>
      </c>
      <c r="H120" s="59" t="s">
        <v>8</v>
      </c>
      <c r="J120" s="58" t="s">
        <v>8</v>
      </c>
      <c r="K120" s="6" t="s">
        <v>8</v>
      </c>
      <c r="M120" s="3" t="s">
        <v>8</v>
      </c>
      <c r="N120" s="26"/>
      <c r="AH120" s="77">
        <v>4</v>
      </c>
      <c r="AI120" s="112" t="s">
        <v>1</v>
      </c>
      <c r="AJ120" s="113">
        <v>6</v>
      </c>
      <c r="AK120" s="77">
        <v>2</v>
      </c>
      <c r="AL120" s="112" t="s">
        <v>1</v>
      </c>
      <c r="AM120" s="113">
        <v>3</v>
      </c>
      <c r="AN120" s="77">
        <v>1</v>
      </c>
      <c r="AO120" s="112" t="s">
        <v>1</v>
      </c>
      <c r="AP120" s="113">
        <v>4</v>
      </c>
      <c r="AQ120" s="77">
        <v>3</v>
      </c>
      <c r="AR120" s="112" t="s">
        <v>1</v>
      </c>
      <c r="AS120" s="113">
        <v>6</v>
      </c>
      <c r="AT120" s="77">
        <v>5</v>
      </c>
      <c r="AU120" s="112" t="s">
        <v>1</v>
      </c>
      <c r="AV120" s="113">
        <v>6</v>
      </c>
    </row>
    <row r="121" spans="1:49" ht="18.75" hidden="1" x14ac:dyDescent="0.3">
      <c r="A121" s="190" t="s">
        <v>68</v>
      </c>
      <c r="B121" s="190"/>
      <c r="C121" s="190"/>
      <c r="D121" s="190"/>
      <c r="E121" s="190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R121" t="e">
        <f>SUM(R33+R41+R44+R56+R67+R78+#REF!+R91+R102+R113)</f>
        <v>#REF!</v>
      </c>
      <c r="S121" s="67" t="e">
        <f>SUM(S33+S41+S44+S56+S67+S78+#REF!+S91+S102+S113)</f>
        <v>#REF!</v>
      </c>
    </row>
    <row r="122" spans="1:49" ht="18" customHeight="1" x14ac:dyDescent="0.25">
      <c r="A122" s="197" t="s">
        <v>69</v>
      </c>
      <c r="B122" s="197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R122" t="e">
        <f>SUM(R34+R42+R45+R57+R68+R80+#REF!+R93+R103+R116)</f>
        <v>#REF!</v>
      </c>
      <c r="S122" s="67" t="e">
        <f>SUM(S34+S42+S45+S57+S68+S80+#REF!+S93+S103+S116)</f>
        <v>#REF!</v>
      </c>
      <c r="T122" s="67" t="e">
        <f>SUM(T34+T45+T57+T68+T80+#REF!+T93+T103+T116)</f>
        <v>#REF!</v>
      </c>
      <c r="U122" s="2" t="e">
        <f>SUM(U34+U45+U57+U68+U80+#REF!+U93+U103+U116)</f>
        <v>#REF!</v>
      </c>
      <c r="V122" s="68" t="e">
        <f>SUM(V34+V45+V57+V68+V80+#REF!+V93+V103+V116)</f>
        <v>#REF!</v>
      </c>
      <c r="W122" s="2" t="e">
        <f>SUM(W34+W45+W57+W68+W80+#REF!+W93+W103+W116)</f>
        <v>#REF!</v>
      </c>
      <c r="X122" s="68" t="e">
        <f>SUM(X34+X45+X57+X68+X80+#REF!+X93+X103+X116)</f>
        <v>#REF!</v>
      </c>
      <c r="Y122" s="68" t="e">
        <f>SUM(Y34+Y42+Y45+Y57+Y68+Y80+#REF!+Y93+Y103+Y116)</f>
        <v>#REF!</v>
      </c>
      <c r="Z122" s="2" t="e">
        <f>SUM(Z34+Z45+Z57+Z68+Z80+#REF!+Z93+Z103+Z116)</f>
        <v>#REF!</v>
      </c>
      <c r="AA122" s="67" t="e">
        <f>SUM(AA34+AA45+AA57+AA68+AA80+#REF!+AA93+AA103+AA116)</f>
        <v>#REF!</v>
      </c>
      <c r="AB122" t="e">
        <f>SUM(AB34+AB45+AB57+AB68+AB80+#REF!+AB93+AB103+AB116)</f>
        <v>#REF!</v>
      </c>
      <c r="AC122" s="68" t="e">
        <f>SUM(AC34+AC45+AC57+AC68+AC80+#REF!+AC93+AC103+AC116)</f>
        <v>#REF!</v>
      </c>
      <c r="AD122" t="e">
        <f>SUM(AD34+AD45+AD57+AD68+AD80+#REF!+AD93+AD103+AD116)</f>
        <v>#REF!</v>
      </c>
      <c r="AE122" t="e">
        <f>SUM(AE34+AE45+AE57+AE68+AE80+#REF!+AE93+AE103+AE116)</f>
        <v>#REF!</v>
      </c>
      <c r="AF122" s="68" t="e">
        <f>SUM(AF34+AF45+AF57+AF68+AF80+#REF!+AF93+AF103+AF116)</f>
        <v>#REF!</v>
      </c>
    </row>
    <row r="123" spans="1:49" ht="18" customHeight="1" x14ac:dyDescent="0.25">
      <c r="B123" s="59"/>
      <c r="R123" t="e">
        <f>SUM(S123:AF123)</f>
        <v>#REF!</v>
      </c>
      <c r="S123" s="67" t="e">
        <f>SUM(S37+S48+S60+S71+S83+#REF!+S95+S106+S36+S118+S119+S105+S94+#REF!+S82+S70+S59+S47)</f>
        <v>#REF!</v>
      </c>
      <c r="T123" s="67" t="e">
        <f>SUM(T37+T48+T60+T71+T83+#REF!+T95+T106+T36+T118+T119+T105+T94+#REF!+T82+T70+T59+T47)</f>
        <v>#REF!</v>
      </c>
      <c r="U123" s="2" t="e">
        <f>SUM(U37+U48+U60+U71+U83+#REF!+U95+U106+U36+U118+U119+U105+U94+#REF!+U82+U70+U59+U47)</f>
        <v>#REF!</v>
      </c>
      <c r="V123" s="68" t="e">
        <f>SUM(V37+V48+V60+V71+V83+#REF!+V95+V106+V36+V118+V119+V105+V94+#REF!+V82+V70+V59+V47)</f>
        <v>#REF!</v>
      </c>
      <c r="W123" s="2" t="e">
        <f>SUM(W37+W48+W60+W71+W83+#REF!+W95+W106+W36+W118+W119+W105+W94+#REF!+W82+W70+W59+W47)</f>
        <v>#REF!</v>
      </c>
      <c r="X123" s="68" t="e">
        <f>SUM(X37+X48+X60+X71+X83+#REF!+X95+X106+X36+X118+X119+X105+X94+#REF!+X82+X70+X59+X47)</f>
        <v>#REF!</v>
      </c>
      <c r="Y123" s="68" t="e">
        <f>SUM(Y37+Y48+Y60+Y71+Y83+#REF!+Y95+Y106+Y36+Y118+Y119+Y105+Y94+#REF!+Y82+Y70+Y59+Y47)</f>
        <v>#REF!</v>
      </c>
      <c r="Z123" s="2" t="e">
        <f>SUM(Z37+Z48+Z60+Z71+Z83+#REF!+Z95+Z106+Z36+Z118+Z119+Z105+Z94+#REF!+Z82+Z70+Z59+Z47)</f>
        <v>#REF!</v>
      </c>
      <c r="AA123" s="67" t="e">
        <f>SUM(AA37+AA48+AA60+AA71+AA83+#REF!+AA95+AA106+AA36+AA118+AA119+AA105+AA94+#REF!+AA82+AA70+AA59+AA47)</f>
        <v>#REF!</v>
      </c>
      <c r="AB123" t="e">
        <f>SUM(AB37+AB48+AB60+AB71+AB83+#REF!+AB95+AB106+AB36+AB118+AB119+AB105+AB94+#REF!+AB82+AB70+AB59+AB47)</f>
        <v>#REF!</v>
      </c>
      <c r="AC123" s="68" t="e">
        <f>SUM(AC37+AC48+AC60+AC71+AC83+#REF!+AC95+AC106+AC36+AC118+AC119+AC105+AC94+#REF!+AC82+AC70+AC59+AC47)</f>
        <v>#REF!</v>
      </c>
      <c r="AD123" t="e">
        <f>SUM(AD37+AD48+AD60+AD71+AD83+#REF!+AD95+AD106+AD36+AD118+AD119+AD105+AD94+#REF!+AD82+AD70+AD59+AD47)</f>
        <v>#REF!</v>
      </c>
      <c r="AE123" t="e">
        <f>SUM(AE37+AE48+AE60+AE71+AE83+#REF!+AE95+AE106+AE36+AE118+AE119+AE105+AE94+#REF!+AE82+AE70+AE59+AE47)</f>
        <v>#REF!</v>
      </c>
      <c r="AF123" s="68" t="e">
        <f>SUM(AF37+AF48+AF60+AF71+AF83+#REF!+AF95+AF106+AF36+AF118+AF119+AF105+AF94+#REF!+AF82+AF70+AF59+AF47)</f>
        <v>#REF!</v>
      </c>
    </row>
    <row r="124" spans="1:49" ht="15.75" x14ac:dyDescent="0.25">
      <c r="K124" s="59"/>
      <c r="AH124" s="31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</row>
    <row r="126" spans="1:49" x14ac:dyDescent="0.25">
      <c r="B126"/>
      <c r="D126"/>
    </row>
    <row r="129" spans="1:16" ht="18" customHeight="1" x14ac:dyDescent="0.25">
      <c r="A129" s="16"/>
      <c r="B129" s="17"/>
      <c r="C129" s="16"/>
      <c r="D129" s="18"/>
      <c r="E129" s="17"/>
      <c r="F129" s="16"/>
      <c r="G129" s="18"/>
      <c r="H129" s="17"/>
      <c r="I129" s="16"/>
      <c r="J129" s="18"/>
      <c r="K129" s="17"/>
      <c r="L129" s="16"/>
      <c r="M129" s="18"/>
      <c r="N129" s="16"/>
      <c r="O129" s="16"/>
      <c r="P129" s="16"/>
    </row>
    <row r="132" spans="1:16" x14ac:dyDescent="0.25">
      <c r="M132"/>
    </row>
    <row r="133" spans="1:16" x14ac:dyDescent="0.25">
      <c r="M133"/>
    </row>
    <row r="134" spans="1:16" x14ac:dyDescent="0.25">
      <c r="M134"/>
    </row>
    <row r="135" spans="1:16" x14ac:dyDescent="0.25">
      <c r="M135"/>
    </row>
    <row r="136" spans="1:16" x14ac:dyDescent="0.25">
      <c r="M136"/>
    </row>
    <row r="137" spans="1:16" x14ac:dyDescent="0.25">
      <c r="M137"/>
    </row>
    <row r="138" spans="1:16" x14ac:dyDescent="0.25">
      <c r="M138"/>
    </row>
    <row r="139" spans="1:16" x14ac:dyDescent="0.25">
      <c r="M139"/>
    </row>
  </sheetData>
  <mergeCells count="56">
    <mergeCell ref="A122:P122"/>
    <mergeCell ref="A1:P1"/>
    <mergeCell ref="B29:D29"/>
    <mergeCell ref="E29:G29"/>
    <mergeCell ref="H29:J29"/>
    <mergeCell ref="K29:M29"/>
    <mergeCell ref="E103:J103"/>
    <mergeCell ref="E115:J115"/>
    <mergeCell ref="A28:P28"/>
    <mergeCell ref="A62:P62"/>
    <mergeCell ref="A39:P39"/>
    <mergeCell ref="N52:P52"/>
    <mergeCell ref="E40:G40"/>
    <mergeCell ref="H40:J40"/>
    <mergeCell ref="A51:P51"/>
    <mergeCell ref="A50:P50"/>
    <mergeCell ref="N29:P29"/>
    <mergeCell ref="N40:P40"/>
    <mergeCell ref="B52:D52"/>
    <mergeCell ref="K52:M52"/>
    <mergeCell ref="K74:M74"/>
    <mergeCell ref="E74:G74"/>
    <mergeCell ref="H74:J74"/>
    <mergeCell ref="E52:G52"/>
    <mergeCell ref="B40:D40"/>
    <mergeCell ref="A73:P73"/>
    <mergeCell ref="N74:P74"/>
    <mergeCell ref="B74:D74"/>
    <mergeCell ref="A85:P85"/>
    <mergeCell ref="K86:M86"/>
    <mergeCell ref="K40:M40"/>
    <mergeCell ref="H52:J52"/>
    <mergeCell ref="N63:P63"/>
    <mergeCell ref="B63:D63"/>
    <mergeCell ref="E63:G63"/>
    <mergeCell ref="H63:J63"/>
    <mergeCell ref="K63:M63"/>
    <mergeCell ref="E79:J79"/>
    <mergeCell ref="A121:P121"/>
    <mergeCell ref="A109:P109"/>
    <mergeCell ref="B110:D110"/>
    <mergeCell ref="E110:G110"/>
    <mergeCell ref="H110:J110"/>
    <mergeCell ref="K110:M110"/>
    <mergeCell ref="N110:P110"/>
    <mergeCell ref="N98:P98"/>
    <mergeCell ref="N86:P86"/>
    <mergeCell ref="A97:P97"/>
    <mergeCell ref="B86:D86"/>
    <mergeCell ref="E86:G86"/>
    <mergeCell ref="H86:J86"/>
    <mergeCell ref="B98:D98"/>
    <mergeCell ref="E98:G98"/>
    <mergeCell ref="H98:J98"/>
    <mergeCell ref="E91:J91"/>
    <mergeCell ref="K98:M98"/>
  </mergeCells>
  <phoneticPr fontId="4" type="noConversion"/>
  <printOptions horizontalCentered="1" verticalCentered="1"/>
  <pageMargins left="0.44" right="0.44" top="0.3" bottom="0.55000000000000004" header="0.21" footer="0.5"/>
  <pageSetup scale="2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2" sqref="A2:IV21"/>
    </sheetView>
  </sheetViews>
  <sheetFormatPr defaultRowHeight="12.75" x14ac:dyDescent="0.2"/>
  <cols>
    <col min="1" max="1" width="6.28515625" style="4" customWidth="1"/>
    <col min="2" max="11" width="12.7109375" customWidth="1"/>
  </cols>
  <sheetData>
    <row r="1" spans="1:11" ht="20.100000000000001" customHeight="1" x14ac:dyDescent="0.2">
      <c r="B1" s="50" t="s">
        <v>5</v>
      </c>
      <c r="C1" s="50" t="s">
        <v>13</v>
      </c>
      <c r="D1" s="50" t="s">
        <v>6</v>
      </c>
      <c r="E1" s="50" t="s">
        <v>7</v>
      </c>
      <c r="F1" s="50" t="s">
        <v>14</v>
      </c>
      <c r="G1" s="50" t="s">
        <v>9</v>
      </c>
      <c r="H1" s="50" t="s">
        <v>15</v>
      </c>
      <c r="I1" s="50" t="s">
        <v>16</v>
      </c>
      <c r="J1" s="50" t="s">
        <v>17</v>
      </c>
      <c r="K1" s="50" t="s">
        <v>18</v>
      </c>
    </row>
    <row r="2" spans="1:11" ht="24" customHeight="1" x14ac:dyDescent="0.2">
      <c r="A2" s="4">
        <v>1</v>
      </c>
    </row>
    <row r="3" spans="1:11" ht="24" customHeight="1" x14ac:dyDescent="0.2">
      <c r="A3" s="4">
        <v>2</v>
      </c>
    </row>
    <row r="4" spans="1:11" ht="24" customHeight="1" x14ac:dyDescent="0.2">
      <c r="A4" s="4">
        <v>3</v>
      </c>
    </row>
    <row r="5" spans="1:11" ht="24" customHeight="1" x14ac:dyDescent="0.2">
      <c r="A5" s="4">
        <v>4</v>
      </c>
    </row>
    <row r="6" spans="1:11" ht="24" customHeight="1" x14ac:dyDescent="0.2">
      <c r="A6" s="4">
        <v>5</v>
      </c>
    </row>
    <row r="7" spans="1:11" ht="24" customHeight="1" x14ac:dyDescent="0.2">
      <c r="A7" s="4">
        <v>6</v>
      </c>
    </row>
    <row r="8" spans="1:11" ht="24" customHeight="1" x14ac:dyDescent="0.2">
      <c r="A8" s="4">
        <v>7</v>
      </c>
    </row>
    <row r="9" spans="1:11" ht="24" customHeight="1" x14ac:dyDescent="0.2">
      <c r="A9" s="4">
        <v>8</v>
      </c>
    </row>
    <row r="10" spans="1:11" ht="24" customHeight="1" x14ac:dyDescent="0.2">
      <c r="A10" s="4">
        <v>9</v>
      </c>
    </row>
    <row r="11" spans="1:11" ht="24" customHeight="1" x14ac:dyDescent="0.2">
      <c r="A11" s="4">
        <v>10</v>
      </c>
    </row>
    <row r="12" spans="1:11" ht="24" customHeight="1" x14ac:dyDescent="0.2">
      <c r="A12" s="4">
        <v>11</v>
      </c>
    </row>
    <row r="13" spans="1:11" ht="24" customHeight="1" x14ac:dyDescent="0.2">
      <c r="A13" s="4">
        <v>12</v>
      </c>
    </row>
    <row r="14" spans="1:11" ht="24" customHeight="1" x14ac:dyDescent="0.2">
      <c r="A14" s="4">
        <v>13</v>
      </c>
    </row>
    <row r="15" spans="1:11" ht="24" customHeight="1" x14ac:dyDescent="0.2">
      <c r="A15" s="4">
        <v>14</v>
      </c>
    </row>
    <row r="16" spans="1:11" ht="24" customHeight="1" x14ac:dyDescent="0.2">
      <c r="A16" s="4">
        <v>15</v>
      </c>
    </row>
    <row r="17" spans="1:1" ht="24" customHeight="1" x14ac:dyDescent="0.2">
      <c r="A17" s="4">
        <v>16</v>
      </c>
    </row>
    <row r="18" spans="1:1" ht="24" customHeight="1" x14ac:dyDescent="0.2">
      <c r="A18" s="4">
        <v>17</v>
      </c>
    </row>
    <row r="19" spans="1:1" ht="24" customHeight="1" x14ac:dyDescent="0.2">
      <c r="A19" s="4">
        <v>18</v>
      </c>
    </row>
    <row r="20" spans="1:1" ht="24" customHeight="1" x14ac:dyDescent="0.2">
      <c r="A20" s="4">
        <v>19</v>
      </c>
    </row>
    <row r="21" spans="1:1" ht="24" customHeight="1" x14ac:dyDescent="0.2">
      <c r="A21" s="4">
        <v>20</v>
      </c>
    </row>
  </sheetData>
  <phoneticPr fontId="4" type="noConversion"/>
  <printOptions gridLines="1"/>
  <pageMargins left="0" right="0" top="0.5699989063867017" bottom="0.56000000000000005" header="0.3" footer="0.3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>Sony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Jordan Stojowski</cp:lastModifiedBy>
  <cp:lastPrinted>2023-02-22T15:39:58Z</cp:lastPrinted>
  <dcterms:created xsi:type="dcterms:W3CDTF">2008-01-27T02:10:13Z</dcterms:created>
  <dcterms:modified xsi:type="dcterms:W3CDTF">2023-03-06T00:54:40Z</dcterms:modified>
</cp:coreProperties>
</file>