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 (2)" sheetId="1" r:id="rId1"/>
  </sheets>
  <definedNames>
    <definedName name="_xlnm.Print_Area" localSheetId="0">'Sheet1 (2)'!$A$1:$Q$97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5" i="1" l="1"/>
  <c r="Z33" i="1"/>
  <c r="Y33" i="1"/>
  <c r="X33" i="1"/>
  <c r="W33" i="1"/>
  <c r="V33" i="1"/>
  <c r="U33" i="1"/>
  <c r="T33" i="1"/>
  <c r="S33" i="1"/>
  <c r="Z31" i="1"/>
  <c r="Y31" i="1"/>
  <c r="X31" i="1"/>
  <c r="W31" i="1"/>
  <c r="T31" i="1"/>
  <c r="U31" i="1"/>
  <c r="V31" i="1"/>
  <c r="S31" i="1"/>
  <c r="Z52" i="1"/>
  <c r="Y52" i="1"/>
  <c r="X52" i="1"/>
  <c r="W52" i="1"/>
  <c r="V52" i="1"/>
  <c r="U52" i="1"/>
  <c r="T52" i="1"/>
  <c r="S52" i="1"/>
  <c r="W45" i="1"/>
  <c r="Z47" i="1"/>
  <c r="Y47" i="1"/>
  <c r="X47" i="1"/>
  <c r="W47" i="1"/>
  <c r="V47" i="1"/>
  <c r="U47" i="1"/>
  <c r="T47" i="1"/>
  <c r="S47" i="1"/>
  <c r="Z45" i="1"/>
  <c r="X45" i="1"/>
  <c r="V45" i="1"/>
  <c r="U45" i="1"/>
  <c r="T45" i="1"/>
  <c r="S45" i="1"/>
  <c r="Z38" i="1"/>
  <c r="Y38" i="1"/>
  <c r="X38" i="1"/>
  <c r="W38" i="1"/>
  <c r="V38" i="1"/>
  <c r="U38" i="1"/>
  <c r="T38" i="1"/>
  <c r="S38" i="1"/>
  <c r="S95" i="1" l="1"/>
  <c r="V95" i="1"/>
  <c r="W95" i="1"/>
  <c r="U95" i="1"/>
  <c r="Y95" i="1"/>
  <c r="X95" i="1"/>
  <c r="T95" i="1"/>
  <c r="Z95" i="1"/>
  <c r="R33" i="1"/>
  <c r="R52" i="1"/>
  <c r="R47" i="1"/>
  <c r="R45" i="1"/>
  <c r="R38" i="1"/>
  <c r="A35" i="1"/>
  <c r="A42" i="1" s="1"/>
  <c r="Z65" i="1" l="1"/>
  <c r="Y65" i="1"/>
  <c r="X65" i="1"/>
  <c r="W65" i="1"/>
  <c r="V65" i="1"/>
  <c r="U65" i="1"/>
  <c r="T65" i="1"/>
  <c r="S65" i="1"/>
  <c r="Z74" i="1"/>
  <c r="Y74" i="1"/>
  <c r="X74" i="1"/>
  <c r="W74" i="1"/>
  <c r="V74" i="1"/>
  <c r="U74" i="1"/>
  <c r="T74" i="1"/>
  <c r="S74" i="1"/>
  <c r="Z68" i="1"/>
  <c r="Y68" i="1"/>
  <c r="X68" i="1"/>
  <c r="W68" i="1"/>
  <c r="V68" i="1"/>
  <c r="U68" i="1"/>
  <c r="T68" i="1"/>
  <c r="S68" i="1"/>
  <c r="Z67" i="1"/>
  <c r="Y67" i="1"/>
  <c r="X67" i="1"/>
  <c r="W67" i="1"/>
  <c r="V67" i="1"/>
  <c r="U67" i="1"/>
  <c r="T67" i="1"/>
  <c r="S67" i="1"/>
  <c r="Z60" i="1"/>
  <c r="Y60" i="1"/>
  <c r="X60" i="1"/>
  <c r="W60" i="1"/>
  <c r="V60" i="1"/>
  <c r="U60" i="1"/>
  <c r="T60" i="1"/>
  <c r="S60" i="1"/>
  <c r="Z54" i="1"/>
  <c r="Y54" i="1"/>
  <c r="X54" i="1"/>
  <c r="W54" i="1"/>
  <c r="V54" i="1"/>
  <c r="U54" i="1"/>
  <c r="T54" i="1"/>
  <c r="S54" i="1"/>
  <c r="Z40" i="1"/>
  <c r="Y40" i="1"/>
  <c r="X40" i="1"/>
  <c r="W40" i="1"/>
  <c r="V40" i="1"/>
  <c r="U40" i="1"/>
  <c r="T40" i="1"/>
  <c r="S40" i="1"/>
  <c r="V96" i="1" l="1"/>
  <c r="Z96" i="1"/>
  <c r="S96" i="1"/>
  <c r="W96" i="1"/>
  <c r="T96" i="1"/>
  <c r="X96" i="1"/>
  <c r="U96" i="1"/>
  <c r="Y96" i="1"/>
  <c r="R65" i="1"/>
  <c r="R74" i="1"/>
  <c r="R68" i="1"/>
  <c r="R67" i="1"/>
  <c r="R60" i="1"/>
  <c r="R54" i="1"/>
  <c r="R40" i="1"/>
  <c r="R96" i="1" l="1"/>
  <c r="A49" i="1"/>
  <c r="A56" i="1" s="1"/>
  <c r="S80" i="1"/>
  <c r="T80" i="1"/>
  <c r="U80" i="1"/>
  <c r="V80" i="1"/>
  <c r="W80" i="1"/>
  <c r="X80" i="1"/>
  <c r="Y80" i="1"/>
  <c r="Z80" i="1"/>
  <c r="S83" i="1"/>
  <c r="T83" i="1"/>
  <c r="U83" i="1"/>
  <c r="V83" i="1"/>
  <c r="W83" i="1"/>
  <c r="X83" i="1"/>
  <c r="Y83" i="1"/>
  <c r="Z83" i="1"/>
  <c r="S92" i="1"/>
  <c r="T92" i="1"/>
  <c r="U92" i="1"/>
  <c r="V92" i="1"/>
  <c r="W92" i="1"/>
  <c r="X92" i="1"/>
  <c r="Y92" i="1"/>
  <c r="Z92" i="1"/>
  <c r="AC93" i="1"/>
  <c r="AD93" i="1" s="1"/>
  <c r="A63" i="1" l="1"/>
  <c r="A70" i="1" s="1"/>
  <c r="A77" i="1" s="1"/>
  <c r="A86" i="1" s="1"/>
  <c r="R83" i="1"/>
  <c r="R80" i="1"/>
  <c r="R92" i="1"/>
  <c r="R31" i="1" l="1"/>
  <c r="R95" i="1" s="1"/>
</calcChain>
</file>

<file path=xl/sharedStrings.xml><?xml version="1.0" encoding="utf-8"?>
<sst xmlns="http://schemas.openxmlformats.org/spreadsheetml/2006/main" count="295" uniqueCount="54">
  <si>
    <t>Middle Court</t>
  </si>
  <si>
    <t>VS</t>
  </si>
  <si>
    <t>F</t>
  </si>
  <si>
    <t>E</t>
  </si>
  <si>
    <t>D</t>
  </si>
  <si>
    <t>C</t>
  </si>
  <si>
    <t>B</t>
  </si>
  <si>
    <t>A</t>
  </si>
  <si>
    <t>Goal</t>
  </si>
  <si>
    <t>Court</t>
  </si>
  <si>
    <t>*</t>
  </si>
  <si>
    <t xml:space="preserve"> </t>
  </si>
  <si>
    <t>J</t>
  </si>
  <si>
    <t>I</t>
  </si>
  <si>
    <t>Report missing scores to aevolleyball@comcast.net  Scores unreported after 2 weeks are dropped from standings</t>
  </si>
  <si>
    <t>If you make a mistake, erase or use a single line through the wrong team so that the wrong team # is still readable.</t>
  </si>
  <si>
    <t xml:space="preserve">Please circle the winning team on the copy of the chart in the upper level lobby. </t>
  </si>
  <si>
    <t>Court I is the north court, Court J is the South court in the LOWER WEST Gym @ Ingraham H.S.</t>
  </si>
  <si>
    <t>Court D is the north court, Court E is the center court and Court F is the south court in Upper EAST Gym @ Ingraham</t>
  </si>
  <si>
    <t>Court A is the north court, Court B is the center court and Court C is the south court in Upper WEST Gym @ Ingraham</t>
  </si>
  <si>
    <t>All matches are a single game to 25 win by 2, 27 max using rally scoring.  Change sides at 13 points</t>
  </si>
  <si>
    <t xml:space="preserve">Team Captain       </t>
  </si>
  <si>
    <t xml:space="preserve">Team Name       </t>
  </si>
  <si>
    <t>Team #</t>
  </si>
  <si>
    <t>Warm up Noon</t>
  </si>
  <si>
    <t>Last serve is at 2:00 PM sharp. If tied, 1 more serve (no win by 2)</t>
  </si>
  <si>
    <t>Lower Courts</t>
  </si>
  <si>
    <t>Score, please?</t>
  </si>
  <si>
    <t>Serving Looks</t>
  </si>
  <si>
    <t>A/E VOLLEYBALL LEAGUE - INGRAHAM LEVEL 3 - WINTER 2026</t>
  </si>
  <si>
    <t>NO GAMES ON Feb 8 (Super Bowl) or Feb 15 (Presidents' Day Weekend)</t>
  </si>
  <si>
    <t>Tournament on Mar 8th- Teams Seeded by Regular Season Record - starts at 2:15  and ends at 4:15 PM</t>
  </si>
  <si>
    <t>Kills, Points, Floaters &amp; Fun</t>
  </si>
  <si>
    <t>Team Dim Sum</t>
  </si>
  <si>
    <t>Jo's and Ho's</t>
  </si>
  <si>
    <t>The Marmots</t>
  </si>
  <si>
    <t>Last minute</t>
  </si>
  <si>
    <t xml:space="preserve">Catnod                  </t>
  </si>
  <si>
    <t>Ella</t>
  </si>
  <si>
    <t>Fred</t>
  </si>
  <si>
    <t>Robert</t>
  </si>
  <si>
    <t xml:space="preserve">Shilpi </t>
  </si>
  <si>
    <t>Garrett</t>
  </si>
  <si>
    <t xml:space="preserve">Nick </t>
  </si>
  <si>
    <t>Ethan</t>
  </si>
  <si>
    <t>Andrew</t>
  </si>
  <si>
    <t>Yazbeck</t>
  </si>
  <si>
    <t>Chiu</t>
  </si>
  <si>
    <t>Furlong</t>
  </si>
  <si>
    <t>Patel</t>
  </si>
  <si>
    <t>Peery</t>
  </si>
  <si>
    <t>Terhaar</t>
  </si>
  <si>
    <t>Mickelson</t>
  </si>
  <si>
    <t>Michaels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</si>
</sst>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mmmm\ d\,\ yyyy;@"/>
  </numFmts>
  <fonts count="17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10"/>
      <name val="Arial"/>
      <family val="2"/>
    </font>
    <font>
      <b/>
      <i/>
      <sz val="14"/>
      <color indexed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0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8" fillId="0" borderId="0" xfId="0" applyFont="1"/>
    <xf numFmtId="0" fontId="2" fillId="0" borderId="23" xfId="0" applyFont="1" applyBorder="1"/>
    <xf numFmtId="0" fontId="5" fillId="0" borderId="23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11" fillId="0" borderId="0" xfId="0" applyFont="1"/>
    <xf numFmtId="0" fontId="0" fillId="0" borderId="8" xfId="0" applyBorder="1"/>
    <xf numFmtId="0" fontId="14" fillId="0" borderId="8" xfId="0" applyFont="1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right"/>
    </xf>
    <xf numFmtId="0" fontId="15" fillId="0" borderId="5" xfId="0" applyFont="1" applyBorder="1" applyAlignment="1">
      <alignment horizontal="left"/>
    </xf>
    <xf numFmtId="0" fontId="0" fillId="0" borderId="8" xfId="0" applyBorder="1" applyAlignment="1">
      <alignment horizontal="right"/>
    </xf>
    <xf numFmtId="0" fontId="3" fillId="2" borderId="0" xfId="0" applyFont="1" applyFill="1"/>
    <xf numFmtId="0" fontId="1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14" fontId="8" fillId="0" borderId="8" xfId="0" applyNumberFormat="1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8" fontId="6" fillId="0" borderId="32" xfId="0" applyNumberFormat="1" applyFont="1" applyBorder="1" applyAlignment="1">
      <alignment horizontal="center"/>
    </xf>
    <xf numFmtId="18" fontId="6" fillId="0" borderId="31" xfId="0" applyNumberFormat="1" applyFont="1" applyBorder="1" applyAlignment="1">
      <alignment horizontal="center"/>
    </xf>
    <xf numFmtId="18" fontId="6" fillId="0" borderId="30" xfId="0" applyNumberFormat="1" applyFont="1" applyBorder="1" applyAlignment="1">
      <alignment horizontal="center"/>
    </xf>
    <xf numFmtId="18" fontId="6" fillId="0" borderId="14" xfId="0" applyNumberFormat="1" applyFont="1" applyBorder="1" applyAlignment="1">
      <alignment horizontal="center"/>
    </xf>
    <xf numFmtId="18" fontId="6" fillId="0" borderId="13" xfId="0" applyNumberFormat="1" applyFont="1" applyBorder="1" applyAlignment="1">
      <alignment horizontal="center"/>
    </xf>
    <xf numFmtId="18" fontId="6" fillId="0" borderId="12" xfId="0" applyNumberFormat="1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8" fontId="0" fillId="0" borderId="14" xfId="0" applyNumberFormat="1" applyBorder="1" applyAlignment="1">
      <alignment horizontal="center"/>
    </xf>
    <xf numFmtId="18" fontId="0" fillId="0" borderId="13" xfId="0" applyNumberFormat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3" fillId="7" borderId="0" xfId="0" applyFont="1" applyFill="1"/>
    <xf numFmtId="0" fontId="0" fillId="7" borderId="0" xfId="0" applyFill="1"/>
    <xf numFmtId="0" fontId="6" fillId="7" borderId="0" xfId="0" applyFont="1" applyFill="1"/>
    <xf numFmtId="0" fontId="13" fillId="0" borderId="0" xfId="0" applyFont="1" applyBorder="1"/>
    <xf numFmtId="0" fontId="12" fillId="0" borderId="0" xfId="0" applyFont="1" applyFill="1" applyBorder="1"/>
    <xf numFmtId="0" fontId="12" fillId="0" borderId="0" xfId="0" applyFont="1" applyBorder="1"/>
    <xf numFmtId="0" fontId="15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24"/>
  <sheetViews>
    <sheetView tabSelected="1" zoomScaleNormal="85" workbookViewId="0">
      <pane ySplit="1" topLeftCell="A21" activePane="bottomLeft" state="frozen"/>
      <selection pane="bottomLeft" activeCell="P39" activeCellId="1" sqref="N37:N38 P39:P40"/>
    </sheetView>
  </sheetViews>
  <sheetFormatPr defaultRowHeight="12.75" x14ac:dyDescent="0.2"/>
  <cols>
    <col min="2" max="2" width="9.140625" style="3" customWidth="1"/>
    <col min="3" max="3" width="4.42578125" customWidth="1"/>
    <col min="4" max="4" width="9.140625" style="2" customWidth="1"/>
    <col min="5" max="5" width="9.140625" style="3" customWidth="1"/>
    <col min="6" max="6" width="4" customWidth="1"/>
    <col min="7" max="7" width="9.85546875" style="2" customWidth="1"/>
    <col min="8" max="8" width="11" style="3" customWidth="1"/>
    <col min="9" max="9" width="4" customWidth="1"/>
    <col min="10" max="10" width="9.140625" style="2" customWidth="1"/>
    <col min="11" max="11" width="9.140625" style="3" customWidth="1"/>
    <col min="12" max="12" width="4" customWidth="1"/>
    <col min="13" max="13" width="9.140625" style="2" customWidth="1"/>
    <col min="15" max="15" width="4.85546875" customWidth="1"/>
    <col min="16" max="16" width="9.7109375" customWidth="1"/>
    <col min="19" max="19" width="4.140625" style="1" customWidth="1"/>
    <col min="20" max="20" width="3.5703125" style="1" customWidth="1"/>
    <col min="21" max="21" width="3.42578125" customWidth="1"/>
    <col min="22" max="22" width="3.28515625" customWidth="1"/>
    <col min="23" max="23" width="2.85546875" customWidth="1"/>
    <col min="24" max="25" width="3" customWidth="1"/>
    <col min="26" max="26" width="3.140625" customWidth="1"/>
  </cols>
  <sheetData>
    <row r="1" spans="1:26" s="4" customFormat="1" ht="23.25" x14ac:dyDescent="0.35">
      <c r="A1" s="77" t="s">
        <v>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9"/>
      <c r="R1" s="4" t="s">
        <v>11</v>
      </c>
      <c r="S1" s="60">
        <v>1</v>
      </c>
      <c r="T1" s="60">
        <v>2</v>
      </c>
      <c r="U1" s="4">
        <v>3</v>
      </c>
      <c r="V1" s="4">
        <v>4</v>
      </c>
      <c r="W1" s="4">
        <v>5</v>
      </c>
      <c r="X1" s="105">
        <v>6</v>
      </c>
      <c r="Y1" s="4">
        <v>7</v>
      </c>
      <c r="Z1" s="4">
        <v>8</v>
      </c>
    </row>
    <row r="2" spans="1:26" s="4" customFormat="1" ht="23.25" x14ac:dyDescent="0.35">
      <c r="A2" s="62"/>
      <c r="B2" s="62"/>
      <c r="C2" s="62"/>
      <c r="D2" s="62"/>
      <c r="E2" s="62"/>
      <c r="F2" s="62"/>
      <c r="G2" s="80"/>
      <c r="H2" s="80"/>
      <c r="I2" s="61"/>
      <c r="J2" s="62"/>
      <c r="K2" s="62"/>
      <c r="L2" s="62"/>
      <c r="M2" s="62"/>
      <c r="N2" s="61"/>
      <c r="O2" s="61"/>
      <c r="P2" s="61"/>
      <c r="S2" s="60"/>
      <c r="T2" s="60"/>
      <c r="X2" s="105"/>
    </row>
    <row r="3" spans="1:26" x14ac:dyDescent="0.2">
      <c r="A3" s="56"/>
      <c r="B3" s="57"/>
      <c r="C3" s="56"/>
      <c r="D3" s="58" t="s">
        <v>23</v>
      </c>
      <c r="E3" s="111" t="s">
        <v>22</v>
      </c>
      <c r="F3" s="112"/>
      <c r="G3" s="55"/>
      <c r="H3" s="59"/>
      <c r="I3" s="58" t="s">
        <v>21</v>
      </c>
      <c r="J3" s="55"/>
      <c r="K3" s="57"/>
      <c r="L3" s="56"/>
      <c r="M3" s="55"/>
      <c r="N3" s="54"/>
      <c r="O3" s="53"/>
      <c r="P3" s="53"/>
      <c r="X3" s="106"/>
    </row>
    <row r="4" spans="1:26" ht="15.75" x14ac:dyDescent="0.25">
      <c r="C4" t="s">
        <v>11</v>
      </c>
      <c r="D4" s="45">
        <v>1</v>
      </c>
      <c r="E4" s="108" t="s">
        <v>32</v>
      </c>
      <c r="G4"/>
      <c r="H4" s="13"/>
      <c r="I4" s="13" t="s">
        <v>38</v>
      </c>
      <c r="J4" s="13"/>
      <c r="K4" s="13" t="s">
        <v>46</v>
      </c>
      <c r="M4" s="50"/>
      <c r="X4" s="106"/>
    </row>
    <row r="5" spans="1:26" ht="15.75" x14ac:dyDescent="0.25">
      <c r="D5" s="45">
        <v>2</v>
      </c>
      <c r="E5" s="108" t="s">
        <v>33</v>
      </c>
      <c r="G5"/>
      <c r="H5" s="13"/>
      <c r="I5" s="13" t="s">
        <v>39</v>
      </c>
      <c r="J5" s="13"/>
      <c r="K5" s="13" t="s">
        <v>47</v>
      </c>
      <c r="M5" s="50"/>
      <c r="X5" s="106"/>
    </row>
    <row r="6" spans="1:26" ht="15.75" x14ac:dyDescent="0.25">
      <c r="D6" s="45">
        <v>3</v>
      </c>
      <c r="E6" s="108" t="s">
        <v>28</v>
      </c>
      <c r="G6"/>
      <c r="H6" s="13"/>
      <c r="I6" s="13" t="s">
        <v>40</v>
      </c>
      <c r="J6" s="13"/>
      <c r="K6" s="13" t="s">
        <v>48</v>
      </c>
      <c r="M6" s="50"/>
      <c r="X6" s="106"/>
    </row>
    <row r="7" spans="1:26" ht="15.75" x14ac:dyDescent="0.25">
      <c r="D7" s="45">
        <v>4</v>
      </c>
      <c r="E7" s="109" t="s">
        <v>34</v>
      </c>
      <c r="F7" s="50"/>
      <c r="G7"/>
      <c r="H7" s="13"/>
      <c r="I7" s="13" t="s">
        <v>41</v>
      </c>
      <c r="J7" s="13"/>
      <c r="K7" s="13" t="s">
        <v>49</v>
      </c>
      <c r="M7" s="50"/>
      <c r="X7" s="106"/>
    </row>
    <row r="8" spans="1:26" ht="15.75" x14ac:dyDescent="0.25">
      <c r="D8" s="45">
        <v>5</v>
      </c>
      <c r="E8" s="109" t="s">
        <v>35</v>
      </c>
      <c r="G8"/>
      <c r="H8" s="13"/>
      <c r="I8" s="13" t="s">
        <v>42</v>
      </c>
      <c r="J8" s="13"/>
      <c r="K8" s="13" t="s">
        <v>50</v>
      </c>
      <c r="M8" s="50"/>
      <c r="X8" s="106"/>
    </row>
    <row r="9" spans="1:26" ht="15.75" x14ac:dyDescent="0.25">
      <c r="D9" s="45">
        <v>6</v>
      </c>
      <c r="E9" s="110" t="s">
        <v>36</v>
      </c>
      <c r="G9"/>
      <c r="H9" s="13"/>
      <c r="I9" s="13" t="s">
        <v>43</v>
      </c>
      <c r="J9" s="13"/>
      <c r="K9" s="13" t="s">
        <v>51</v>
      </c>
      <c r="M9" s="50"/>
      <c r="X9" s="106"/>
    </row>
    <row r="10" spans="1:26" ht="15.75" x14ac:dyDescent="0.25">
      <c r="A10" s="7"/>
      <c r="D10" s="45">
        <v>7</v>
      </c>
      <c r="E10" s="108" t="s">
        <v>27</v>
      </c>
      <c r="G10"/>
      <c r="H10" s="13"/>
      <c r="I10" s="13" t="s">
        <v>44</v>
      </c>
      <c r="J10" s="13"/>
      <c r="K10" s="13" t="s">
        <v>52</v>
      </c>
      <c r="M10" s="50"/>
      <c r="X10" s="106"/>
    </row>
    <row r="11" spans="1:26" ht="15.75" x14ac:dyDescent="0.25">
      <c r="D11" s="45">
        <v>8</v>
      </c>
      <c r="E11" s="108" t="s">
        <v>37</v>
      </c>
      <c r="G11"/>
      <c r="H11"/>
      <c r="I11" s="13" t="s">
        <v>45</v>
      </c>
      <c r="J11" s="13"/>
      <c r="K11" s="13" t="s">
        <v>53</v>
      </c>
      <c r="M11" s="50"/>
      <c r="X11" s="106"/>
    </row>
    <row r="12" spans="1:26" ht="15" hidden="1" x14ac:dyDescent="0.25">
      <c r="D12" s="6">
        <v>9</v>
      </c>
      <c r="E12" s="52"/>
      <c r="G12"/>
      <c r="H12"/>
      <c r="J12"/>
      <c r="K12" s="51"/>
      <c r="M12" s="50"/>
      <c r="X12" s="106"/>
    </row>
    <row r="13" spans="1:26" ht="15" hidden="1" x14ac:dyDescent="0.25">
      <c r="B13" s="7"/>
      <c r="D13" s="6">
        <v>10</v>
      </c>
      <c r="E13" s="52"/>
      <c r="G13"/>
      <c r="H13"/>
      <c r="J13"/>
      <c r="K13" s="51"/>
      <c r="M13" s="50"/>
      <c r="X13" s="106"/>
    </row>
    <row r="14" spans="1:26" ht="15" hidden="1" x14ac:dyDescent="0.25">
      <c r="D14" s="6">
        <v>11</v>
      </c>
      <c r="E14" s="4"/>
      <c r="F14" s="51"/>
      <c r="G14" s="51"/>
      <c r="H14"/>
      <c r="J14" s="51"/>
      <c r="K14"/>
      <c r="L14" s="50"/>
      <c r="M14"/>
      <c r="X14" s="106"/>
    </row>
    <row r="15" spans="1:26" ht="15" hidden="1" x14ac:dyDescent="0.25">
      <c r="D15" s="6">
        <v>12</v>
      </c>
      <c r="E15" s="4"/>
      <c r="F15" s="51"/>
      <c r="G15"/>
      <c r="H15"/>
      <c r="J15" s="51"/>
      <c r="K15"/>
      <c r="L15" s="50"/>
      <c r="M15"/>
      <c r="X15" s="106"/>
    </row>
    <row r="16" spans="1:26" ht="15.75" x14ac:dyDescent="0.25">
      <c r="B16" s="64" t="s">
        <v>24</v>
      </c>
      <c r="D16"/>
      <c r="E16"/>
      <c r="G16"/>
      <c r="H16"/>
      <c r="J16"/>
      <c r="K16"/>
      <c r="M16"/>
      <c r="X16" s="106"/>
    </row>
    <row r="17" spans="1:31" x14ac:dyDescent="0.2">
      <c r="B17" t="s">
        <v>20</v>
      </c>
      <c r="X17" s="106"/>
    </row>
    <row r="18" spans="1:31" x14ac:dyDescent="0.2">
      <c r="B18" s="2" t="s">
        <v>19</v>
      </c>
      <c r="C18" s="29"/>
      <c r="D18" s="29"/>
      <c r="E18" s="29"/>
      <c r="F18" s="29"/>
      <c r="G18"/>
      <c r="H18"/>
      <c r="J18"/>
      <c r="K18"/>
      <c r="M18"/>
      <c r="X18" s="106"/>
    </row>
    <row r="19" spans="1:31" x14ac:dyDescent="0.2">
      <c r="B19" s="2" t="s">
        <v>18</v>
      </c>
      <c r="C19" s="29"/>
      <c r="D19" s="29"/>
      <c r="E19" s="29"/>
      <c r="F19" s="29"/>
      <c r="G19"/>
      <c r="H19"/>
      <c r="J19"/>
      <c r="K19"/>
      <c r="M19"/>
      <c r="X19" s="106"/>
    </row>
    <row r="20" spans="1:31" x14ac:dyDescent="0.2">
      <c r="B20" s="49" t="s">
        <v>17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7"/>
      <c r="N20" s="47"/>
      <c r="X20" s="106"/>
    </row>
    <row r="21" spans="1:31" x14ac:dyDescent="0.2">
      <c r="B21" s="65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X21" s="106"/>
    </row>
    <row r="22" spans="1:31" ht="15.75" x14ac:dyDescent="0.25">
      <c r="B22" s="66" t="s">
        <v>25</v>
      </c>
      <c r="C22" s="1"/>
      <c r="D22" s="67"/>
      <c r="E22" s="68"/>
      <c r="F22" s="1"/>
      <c r="G22" s="67"/>
      <c r="H22" s="68"/>
      <c r="I22" s="1"/>
      <c r="J22" s="67"/>
      <c r="K22" s="29"/>
      <c r="L22" s="29"/>
      <c r="M22" s="29"/>
      <c r="N22" s="29"/>
      <c r="X22" s="106"/>
    </row>
    <row r="23" spans="1:31" s="29" customFormat="1" x14ac:dyDescent="0.2">
      <c r="B23" s="2"/>
      <c r="R23"/>
      <c r="S23" s="1"/>
      <c r="T23" s="1"/>
      <c r="U23"/>
      <c r="V23"/>
      <c r="W23"/>
      <c r="X23" s="106"/>
      <c r="Y23"/>
      <c r="Z23"/>
    </row>
    <row r="24" spans="1:31" s="29" customFormat="1" ht="15" x14ac:dyDescent="0.2">
      <c r="B24" s="46" t="s">
        <v>16</v>
      </c>
      <c r="C24" s="8"/>
      <c r="D24" s="8"/>
      <c r="E24" s="8"/>
      <c r="F24" s="8"/>
      <c r="G24" s="8"/>
      <c r="H24" s="8"/>
      <c r="I24" s="8"/>
      <c r="J24" s="8"/>
      <c r="K24" s="8"/>
      <c r="R24"/>
      <c r="S24" s="1"/>
      <c r="T24" s="1"/>
      <c r="U24"/>
      <c r="V24"/>
      <c r="W24"/>
      <c r="X24" s="106"/>
      <c r="Y24"/>
      <c r="Z24"/>
    </row>
    <row r="25" spans="1:31" s="29" customFormat="1" x14ac:dyDescent="0.2">
      <c r="B25" s="2" t="s">
        <v>15</v>
      </c>
      <c r="R25"/>
      <c r="S25" s="1"/>
      <c r="T25" s="1"/>
      <c r="U25"/>
      <c r="V25"/>
      <c r="W25"/>
      <c r="X25" s="106"/>
      <c r="Y25"/>
      <c r="Z25"/>
    </row>
    <row r="26" spans="1:31" x14ac:dyDescent="0.2">
      <c r="B26" s="2" t="s">
        <v>14</v>
      </c>
      <c r="C26" s="29"/>
      <c r="F26" s="29"/>
      <c r="I26" s="29"/>
      <c r="X26" s="106"/>
    </row>
    <row r="27" spans="1:31" x14ac:dyDescent="0.2">
      <c r="X27" s="106"/>
    </row>
    <row r="28" spans="1:31" ht="13.5" customHeight="1" thickBot="1" x14ac:dyDescent="0.25">
      <c r="A28" s="81">
        <v>46047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X28" s="106"/>
    </row>
    <row r="29" spans="1:31" ht="18" customHeight="1" thickBot="1" x14ac:dyDescent="0.25">
      <c r="A29" s="35" t="s">
        <v>9</v>
      </c>
      <c r="B29" s="82">
        <v>0.51041666666666663</v>
      </c>
      <c r="C29" s="83"/>
      <c r="D29" s="84"/>
      <c r="E29" s="82">
        <v>0.52430555555555558</v>
      </c>
      <c r="F29" s="83"/>
      <c r="G29" s="84"/>
      <c r="H29" s="82">
        <v>0.53819444444444442</v>
      </c>
      <c r="I29" s="83"/>
      <c r="J29" s="84"/>
      <c r="K29" s="82">
        <v>0.55208333333333337</v>
      </c>
      <c r="L29" s="83"/>
      <c r="M29" s="84"/>
      <c r="N29" s="82">
        <v>0.56597222222222221</v>
      </c>
      <c r="O29" s="83"/>
      <c r="P29" s="84"/>
      <c r="X29" s="106"/>
    </row>
    <row r="30" spans="1:31" ht="18" customHeight="1" x14ac:dyDescent="0.2">
      <c r="A30" s="16" t="s">
        <v>7</v>
      </c>
      <c r="B30" s="96">
        <v>1</v>
      </c>
      <c r="C30" s="97" t="s">
        <v>1</v>
      </c>
      <c r="D30" s="74">
        <v>2</v>
      </c>
      <c r="E30" s="75">
        <v>5</v>
      </c>
      <c r="F30" s="97" t="s">
        <v>1</v>
      </c>
      <c r="G30" s="98">
        <v>8</v>
      </c>
      <c r="H30" s="96">
        <v>3</v>
      </c>
      <c r="I30" s="97" t="s">
        <v>1</v>
      </c>
      <c r="J30" s="74">
        <v>5</v>
      </c>
      <c r="K30" s="75">
        <v>4</v>
      </c>
      <c r="L30" s="97" t="s">
        <v>1</v>
      </c>
      <c r="M30" s="98">
        <v>6</v>
      </c>
      <c r="N30" s="75">
        <v>1</v>
      </c>
      <c r="O30" s="97" t="s">
        <v>1</v>
      </c>
      <c r="P30" s="98">
        <v>6</v>
      </c>
      <c r="X30" s="106"/>
    </row>
    <row r="31" spans="1:31" ht="18" customHeight="1" x14ac:dyDescent="0.2">
      <c r="A31" s="16" t="s">
        <v>6</v>
      </c>
      <c r="B31" s="73">
        <v>3</v>
      </c>
      <c r="C31" s="100" t="s">
        <v>1</v>
      </c>
      <c r="D31" s="76">
        <v>8</v>
      </c>
      <c r="E31" s="73">
        <v>1</v>
      </c>
      <c r="F31" s="100" t="s">
        <v>1</v>
      </c>
      <c r="G31" s="76">
        <v>3</v>
      </c>
      <c r="H31" s="73">
        <v>2</v>
      </c>
      <c r="I31" s="100" t="s">
        <v>1</v>
      </c>
      <c r="J31" s="76">
        <v>6</v>
      </c>
      <c r="K31" s="73">
        <v>1</v>
      </c>
      <c r="L31" s="100" t="s">
        <v>1</v>
      </c>
      <c r="M31" s="76">
        <v>5</v>
      </c>
      <c r="N31" s="73">
        <v>2</v>
      </c>
      <c r="O31" s="100" t="s">
        <v>1</v>
      </c>
      <c r="P31" s="76">
        <v>3</v>
      </c>
      <c r="R31" s="13">
        <f>SUM(S31:Z31)</f>
        <v>10</v>
      </c>
      <c r="S31" s="12">
        <f>COUNTIF(B31:P31,S1)</f>
        <v>2</v>
      </c>
      <c r="T31" s="12">
        <f>COUNTIF(B31:P31,T1)</f>
        <v>2</v>
      </c>
      <c r="U31" s="12">
        <f>COUNTIF(B31:P31,U1)</f>
        <v>3</v>
      </c>
      <c r="V31" s="12">
        <f>COUNTIF(B31:P31,V1)</f>
        <v>0</v>
      </c>
      <c r="W31" s="12">
        <f>COUNTIF(B31:P31,W1)</f>
        <v>1</v>
      </c>
      <c r="X31" s="107">
        <f>COUNTIF(B31:P31,X1)</f>
        <v>1</v>
      </c>
      <c r="Y31" s="12">
        <f>COUNTIF(B31:P31,Y1)</f>
        <v>0</v>
      </c>
      <c r="Z31" s="12">
        <f>COUNTIF(B31:P31,Z1)</f>
        <v>1</v>
      </c>
      <c r="AC31" s="99"/>
      <c r="AD31" s="100"/>
      <c r="AE31" s="76"/>
    </row>
    <row r="32" spans="1:31" ht="18" customHeight="1" x14ac:dyDescent="0.2">
      <c r="A32" s="19" t="s">
        <v>5</v>
      </c>
      <c r="B32" s="73">
        <v>5</v>
      </c>
      <c r="C32" s="100" t="s">
        <v>1</v>
      </c>
      <c r="D32" s="76">
        <v>6</v>
      </c>
      <c r="E32" s="73">
        <v>2</v>
      </c>
      <c r="F32" s="100" t="s">
        <v>1</v>
      </c>
      <c r="G32" s="76">
        <v>4</v>
      </c>
      <c r="H32" s="73">
        <v>7</v>
      </c>
      <c r="I32" s="100" t="s">
        <v>1</v>
      </c>
      <c r="J32" s="76">
        <v>8</v>
      </c>
      <c r="K32" s="73">
        <v>2</v>
      </c>
      <c r="L32" s="100" t="s">
        <v>1</v>
      </c>
      <c r="M32" s="76">
        <v>8</v>
      </c>
      <c r="N32" s="73">
        <v>5</v>
      </c>
      <c r="O32" s="100" t="s">
        <v>1</v>
      </c>
      <c r="P32" s="76">
        <v>7</v>
      </c>
      <c r="Q32" s="7"/>
      <c r="R32" s="13"/>
      <c r="S32" s="12"/>
      <c r="T32" s="12"/>
      <c r="U32" s="12"/>
      <c r="V32" s="12"/>
      <c r="W32" s="12"/>
      <c r="X32" s="107"/>
      <c r="Y32" s="12"/>
      <c r="Z32" s="12"/>
      <c r="AC32" s="99"/>
      <c r="AD32" s="100"/>
      <c r="AE32" s="76"/>
    </row>
    <row r="33" spans="1:42" ht="18" customHeight="1" thickBot="1" x14ac:dyDescent="0.25">
      <c r="A33" s="40" t="s">
        <v>13</v>
      </c>
      <c r="B33" s="94">
        <v>4</v>
      </c>
      <c r="C33" s="39" t="s">
        <v>1</v>
      </c>
      <c r="D33" s="113">
        <v>7</v>
      </c>
      <c r="E33" s="94">
        <v>6</v>
      </c>
      <c r="F33" s="39" t="s">
        <v>1</v>
      </c>
      <c r="G33" s="113">
        <v>7</v>
      </c>
      <c r="H33" s="94">
        <v>1</v>
      </c>
      <c r="I33" s="39" t="s">
        <v>1</v>
      </c>
      <c r="J33" s="113">
        <v>4</v>
      </c>
      <c r="K33" s="72">
        <v>3</v>
      </c>
      <c r="L33" s="39" t="s">
        <v>1</v>
      </c>
      <c r="M33" s="95">
        <v>7</v>
      </c>
      <c r="N33" s="72">
        <v>4</v>
      </c>
      <c r="O33" s="39" t="s">
        <v>1</v>
      </c>
      <c r="P33" s="95">
        <v>8</v>
      </c>
      <c r="R33" s="13">
        <f>SUM(S33:Z33)</f>
        <v>10</v>
      </c>
      <c r="S33" s="12">
        <f>COUNTIF(B33:P33,S1)</f>
        <v>1</v>
      </c>
      <c r="T33" s="12">
        <f>COUNTIF(B33:P33,T1)</f>
        <v>0</v>
      </c>
      <c r="U33" s="12">
        <f>COUNTIF(B33:P33,U1)</f>
        <v>1</v>
      </c>
      <c r="V33" s="12">
        <f>COUNTIF(B33:P33,V1)</f>
        <v>3</v>
      </c>
      <c r="W33" s="12">
        <f>COUNTIF(B33:P33,W1)</f>
        <v>0</v>
      </c>
      <c r="X33" s="107">
        <f>COUNTIF(B33:P33,X1)</f>
        <v>1</v>
      </c>
      <c r="Y33" s="12">
        <f>COUNTIF(B33:P33,Y1)</f>
        <v>3</v>
      </c>
      <c r="Z33" s="12">
        <f>COUNTIF(B33:P33,Z1)</f>
        <v>1</v>
      </c>
      <c r="AC33" s="94"/>
      <c r="AD33" s="39"/>
      <c r="AE33" s="95"/>
    </row>
    <row r="34" spans="1:42" ht="18" customHeight="1" x14ac:dyDescent="0.25">
      <c r="A34" s="45"/>
      <c r="B34" s="8"/>
      <c r="D34"/>
      <c r="E34" s="8"/>
      <c r="G34"/>
      <c r="H34" s="8"/>
      <c r="J34"/>
      <c r="K34" s="8"/>
      <c r="M34"/>
      <c r="N34" s="8"/>
      <c r="P34" s="7" t="s">
        <v>10</v>
      </c>
      <c r="R34" s="13"/>
      <c r="S34" s="12"/>
      <c r="T34" s="12"/>
      <c r="U34" s="13"/>
      <c r="V34" s="13"/>
      <c r="W34" s="13"/>
      <c r="X34" s="107"/>
      <c r="Y34" s="13"/>
      <c r="Z34" s="13"/>
    </row>
    <row r="35" spans="1:42" ht="18" customHeight="1" thickBot="1" x14ac:dyDescent="0.25">
      <c r="A35" s="81">
        <f>A28+7</f>
        <v>46054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R35" s="13"/>
      <c r="X35" s="106"/>
    </row>
    <row r="36" spans="1:42" ht="18" customHeight="1" thickBot="1" x14ac:dyDescent="0.25">
      <c r="A36" s="35" t="s">
        <v>9</v>
      </c>
      <c r="B36" s="85">
        <v>0.51041666666666663</v>
      </c>
      <c r="C36" s="86"/>
      <c r="D36" s="87"/>
      <c r="E36" s="85">
        <v>0.52430555555555558</v>
      </c>
      <c r="F36" s="86"/>
      <c r="G36" s="87"/>
      <c r="H36" s="85">
        <v>0.53819444444444442</v>
      </c>
      <c r="I36" s="86"/>
      <c r="J36" s="87"/>
      <c r="K36" s="85">
        <v>0.55208333333333337</v>
      </c>
      <c r="L36" s="86"/>
      <c r="M36" s="87"/>
      <c r="N36" s="85">
        <v>0.56597222222222221</v>
      </c>
      <c r="O36" s="86"/>
      <c r="P36" s="87"/>
      <c r="R36" s="13"/>
      <c r="X36" s="106"/>
    </row>
    <row r="37" spans="1:42" ht="18" customHeight="1" x14ac:dyDescent="0.2">
      <c r="A37" s="16" t="s">
        <v>7</v>
      </c>
      <c r="B37" s="114">
        <v>3</v>
      </c>
      <c r="C37" s="69" t="s">
        <v>1</v>
      </c>
      <c r="D37" s="14">
        <v>4</v>
      </c>
      <c r="E37" s="16">
        <v>2</v>
      </c>
      <c r="F37" s="69" t="s">
        <v>1</v>
      </c>
      <c r="G37" s="118">
        <v>7</v>
      </c>
      <c r="H37" s="114">
        <v>1</v>
      </c>
      <c r="I37" s="69" t="s">
        <v>1</v>
      </c>
      <c r="J37" s="14">
        <v>2</v>
      </c>
      <c r="K37" s="120">
        <v>1</v>
      </c>
      <c r="L37" s="69" t="s">
        <v>1</v>
      </c>
      <c r="M37" s="14">
        <v>3</v>
      </c>
      <c r="N37" s="114">
        <v>7</v>
      </c>
      <c r="O37" s="69" t="s">
        <v>1</v>
      </c>
      <c r="P37" s="14">
        <v>8</v>
      </c>
      <c r="R37" s="13"/>
      <c r="S37" s="12"/>
      <c r="T37" s="12"/>
      <c r="U37" s="12"/>
      <c r="V37" s="12"/>
      <c r="W37" s="12"/>
      <c r="X37" s="107"/>
      <c r="Y37" s="12"/>
      <c r="Z37" s="12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ht="18" customHeight="1" x14ac:dyDescent="0.2">
      <c r="A38" s="16" t="s">
        <v>6</v>
      </c>
      <c r="B38" s="115">
        <v>1</v>
      </c>
      <c r="C38" s="70" t="s">
        <v>1</v>
      </c>
      <c r="D38" s="17">
        <v>7</v>
      </c>
      <c r="E38" s="115">
        <v>4</v>
      </c>
      <c r="F38" s="70" t="s">
        <v>1</v>
      </c>
      <c r="G38" s="17">
        <v>5</v>
      </c>
      <c r="H38" s="115">
        <v>4</v>
      </c>
      <c r="I38" s="70" t="s">
        <v>1</v>
      </c>
      <c r="J38" s="17">
        <v>7</v>
      </c>
      <c r="K38" s="121">
        <v>6</v>
      </c>
      <c r="L38" s="70" t="s">
        <v>1</v>
      </c>
      <c r="M38" s="17">
        <v>7</v>
      </c>
      <c r="N38" s="115">
        <v>1</v>
      </c>
      <c r="O38" s="70" t="s">
        <v>1</v>
      </c>
      <c r="P38" s="17">
        <v>4</v>
      </c>
      <c r="R38" s="13">
        <f>SUM(S38:Z38)</f>
        <v>10</v>
      </c>
      <c r="S38" s="12">
        <f>COUNTIF(B38:P38,S1)</f>
        <v>2</v>
      </c>
      <c r="T38" s="12">
        <f>COUNTIF(B38:P38,T1)</f>
        <v>0</v>
      </c>
      <c r="U38" s="12">
        <f>COUNTIF(B38:P38,U1)</f>
        <v>0</v>
      </c>
      <c r="V38" s="12">
        <f>COUNTIF(B38:P38,V1)</f>
        <v>3</v>
      </c>
      <c r="W38" s="12">
        <f>COUNTIF(B38:P38,W1)</f>
        <v>1</v>
      </c>
      <c r="X38" s="107">
        <f>COUNTIF(B38:P38,X1)</f>
        <v>1</v>
      </c>
      <c r="Y38" s="12">
        <f>COUNTIF(B38:P38,Y1)</f>
        <v>3</v>
      </c>
      <c r="Z38" s="12">
        <f>COUNTIF(B38:P38,Z1)</f>
        <v>0</v>
      </c>
      <c r="AB38" s="13"/>
      <c r="AC38" s="19">
        <v>3</v>
      </c>
      <c r="AD38" s="70" t="s">
        <v>1</v>
      </c>
      <c r="AE38" s="17">
        <v>8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ht="18" customHeight="1" x14ac:dyDescent="0.2">
      <c r="A39" s="19" t="s">
        <v>5</v>
      </c>
      <c r="B39" s="116">
        <v>6</v>
      </c>
      <c r="C39" s="100" t="s">
        <v>1</v>
      </c>
      <c r="D39" s="102">
        <v>8</v>
      </c>
      <c r="E39" s="101">
        <v>3</v>
      </c>
      <c r="F39" s="100" t="s">
        <v>1</v>
      </c>
      <c r="G39" s="119">
        <v>6</v>
      </c>
      <c r="H39" s="116">
        <v>3</v>
      </c>
      <c r="I39" s="70" t="s">
        <v>1</v>
      </c>
      <c r="J39" s="102">
        <v>8</v>
      </c>
      <c r="K39" s="122">
        <v>2</v>
      </c>
      <c r="L39" s="100" t="s">
        <v>1</v>
      </c>
      <c r="M39" s="102">
        <v>4</v>
      </c>
      <c r="N39" s="103">
        <v>3</v>
      </c>
      <c r="O39" s="100" t="s">
        <v>1</v>
      </c>
      <c r="P39" s="118">
        <v>5</v>
      </c>
      <c r="R39" s="13"/>
      <c r="S39" s="12"/>
      <c r="T39" s="12"/>
      <c r="U39" s="13"/>
      <c r="V39" s="13"/>
      <c r="W39" s="13"/>
      <c r="X39" s="107"/>
      <c r="Y39" s="13"/>
      <c r="Z39" s="13"/>
      <c r="AB39" s="13"/>
      <c r="AC39" s="101">
        <v>4</v>
      </c>
      <c r="AD39" s="100" t="s">
        <v>1</v>
      </c>
      <c r="AE39" s="102">
        <v>7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18" customHeight="1" thickBot="1" x14ac:dyDescent="0.25">
      <c r="A40" s="40" t="s">
        <v>13</v>
      </c>
      <c r="B40" s="34">
        <v>2</v>
      </c>
      <c r="C40" s="39" t="s">
        <v>1</v>
      </c>
      <c r="D40" s="117">
        <v>5</v>
      </c>
      <c r="E40" s="115">
        <v>1</v>
      </c>
      <c r="F40" s="39" t="s">
        <v>1</v>
      </c>
      <c r="G40" s="63">
        <v>8</v>
      </c>
      <c r="H40" s="34">
        <v>5</v>
      </c>
      <c r="I40" s="39" t="s">
        <v>1</v>
      </c>
      <c r="J40" s="117">
        <v>6</v>
      </c>
      <c r="K40" s="121">
        <v>5</v>
      </c>
      <c r="L40" s="39" t="s">
        <v>1</v>
      </c>
      <c r="M40" s="63">
        <v>8</v>
      </c>
      <c r="N40" s="34">
        <v>2</v>
      </c>
      <c r="O40" s="39" t="s">
        <v>1</v>
      </c>
      <c r="P40" s="117">
        <v>6</v>
      </c>
      <c r="Q40" s="13"/>
      <c r="R40" s="13">
        <f>SUM(S40:Z40)</f>
        <v>10</v>
      </c>
      <c r="S40" s="12">
        <f>COUNTIF(B40:P40,S1)</f>
        <v>1</v>
      </c>
      <c r="T40" s="12">
        <f>COUNTIF(B40:P40,T1)</f>
        <v>2</v>
      </c>
      <c r="U40" s="13">
        <f>COUNTIF(B40:P40,U1)</f>
        <v>0</v>
      </c>
      <c r="V40" s="13">
        <f>COUNTIF(B40:P40,V)</f>
        <v>0</v>
      </c>
      <c r="W40" s="13">
        <f>COUNTIF(B40:P40,W1)</f>
        <v>3</v>
      </c>
      <c r="X40" s="107">
        <f>COUNTIF(B40:P40,X1)</f>
        <v>2</v>
      </c>
      <c r="Y40" s="13">
        <f>COUNTIF(B40:P40,Y1)</f>
        <v>0</v>
      </c>
      <c r="Z40" s="13">
        <f>COUNTIF(B40:P40,Z1)</f>
        <v>2</v>
      </c>
      <c r="AA40" s="13"/>
      <c r="AB40" s="13"/>
      <c r="AC40" s="34">
        <v>5</v>
      </c>
      <c r="AD40" s="39" t="s">
        <v>1</v>
      </c>
      <c r="AE40" s="63">
        <v>6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s="13" customFormat="1" ht="18" customHeight="1" x14ac:dyDescent="0.3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3" t="s">
        <v>10</v>
      </c>
      <c r="S41" s="12"/>
      <c r="T41" s="12"/>
      <c r="X41" s="107"/>
    </row>
    <row r="42" spans="1:42" s="13" customFormat="1" ht="18" customHeight="1" thickBot="1" x14ac:dyDescent="0.25">
      <c r="A42" s="81">
        <f>A35+21</f>
        <v>46075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S42" s="12"/>
      <c r="T42" s="12"/>
      <c r="X42" s="107"/>
    </row>
    <row r="43" spans="1:42" s="13" customFormat="1" ht="18" customHeight="1" thickBot="1" x14ac:dyDescent="0.25">
      <c r="A43" s="35" t="s">
        <v>9</v>
      </c>
      <c r="B43" s="85">
        <v>0.51041666666666663</v>
      </c>
      <c r="C43" s="86"/>
      <c r="D43" s="87"/>
      <c r="E43" s="85">
        <v>0.52430555555555558</v>
      </c>
      <c r="F43" s="86"/>
      <c r="G43" s="87"/>
      <c r="H43" s="85">
        <v>0.53819444444444442</v>
      </c>
      <c r="I43" s="86"/>
      <c r="J43" s="87"/>
      <c r="K43" s="85">
        <v>0.55208333333333337</v>
      </c>
      <c r="L43" s="86"/>
      <c r="M43" s="87"/>
      <c r="N43" s="85">
        <v>0.56597222222222221</v>
      </c>
      <c r="O43" s="86"/>
      <c r="P43" s="87"/>
      <c r="S43" s="12"/>
      <c r="T43" s="12"/>
      <c r="X43" s="107"/>
    </row>
    <row r="44" spans="1:42" s="13" customFormat="1" ht="18" customHeight="1" x14ac:dyDescent="0.2">
      <c r="A44" s="16" t="s">
        <v>7</v>
      </c>
      <c r="B44" s="16">
        <v>3</v>
      </c>
      <c r="C44" s="69" t="s">
        <v>1</v>
      </c>
      <c r="D44" s="14">
        <v>7</v>
      </c>
      <c r="E44" s="16">
        <v>2</v>
      </c>
      <c r="F44" s="69" t="s">
        <v>1</v>
      </c>
      <c r="G44" s="14">
        <v>3</v>
      </c>
      <c r="H44" s="16">
        <v>6</v>
      </c>
      <c r="I44" s="69" t="s">
        <v>1</v>
      </c>
      <c r="J44" s="14">
        <v>8</v>
      </c>
      <c r="K44" s="16">
        <v>4</v>
      </c>
      <c r="L44" s="69" t="s">
        <v>1</v>
      </c>
      <c r="M44" s="14">
        <v>5</v>
      </c>
      <c r="N44" s="16">
        <v>1</v>
      </c>
      <c r="O44" s="69" t="s">
        <v>1</v>
      </c>
      <c r="P44" s="14">
        <v>2</v>
      </c>
      <c r="S44" s="12"/>
      <c r="T44" s="12"/>
      <c r="X44" s="107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13" customFormat="1" ht="18" customHeight="1" x14ac:dyDescent="0.2">
      <c r="A45" s="16" t="s">
        <v>6</v>
      </c>
      <c r="B45" s="19">
        <v>2</v>
      </c>
      <c r="C45" s="70" t="s">
        <v>1</v>
      </c>
      <c r="D45" s="17">
        <v>8</v>
      </c>
      <c r="E45" s="19">
        <v>4</v>
      </c>
      <c r="F45" s="70" t="s">
        <v>1</v>
      </c>
      <c r="G45" s="17">
        <v>8</v>
      </c>
      <c r="H45" s="19">
        <v>1</v>
      </c>
      <c r="I45" s="70" t="s">
        <v>1</v>
      </c>
      <c r="J45" s="17">
        <v>7</v>
      </c>
      <c r="K45" s="19">
        <v>3</v>
      </c>
      <c r="L45" s="70" t="s">
        <v>1</v>
      </c>
      <c r="M45" s="17">
        <v>6</v>
      </c>
      <c r="N45" s="19">
        <v>5</v>
      </c>
      <c r="O45" s="70" t="s">
        <v>1</v>
      </c>
      <c r="P45" s="17">
        <v>6</v>
      </c>
      <c r="R45" s="13">
        <f>SUM(S45:Z45)</f>
        <v>10</v>
      </c>
      <c r="S45" s="12">
        <f>COUNTIF(B45:P45,S1)</f>
        <v>1</v>
      </c>
      <c r="T45" s="12">
        <f>COUNTIF(B45:P45,T1)</f>
        <v>1</v>
      </c>
      <c r="U45" s="12">
        <f>COUNTIF(B45:P45,U1)</f>
        <v>1</v>
      </c>
      <c r="V45" s="12">
        <f>COUNTIF(B45:P45,V1)</f>
        <v>1</v>
      </c>
      <c r="W45" s="12">
        <f>COUNTIF(B45:P45,W1)</f>
        <v>1</v>
      </c>
      <c r="X45" s="107">
        <f>COUNTIF(B45:P45,X1)</f>
        <v>2</v>
      </c>
      <c r="Y45" s="12">
        <f>COUNTIF(B45:P45,Y1)</f>
        <v>1</v>
      </c>
      <c r="Z45" s="12">
        <f>COUNTIF(B45:P45,Z1)</f>
        <v>2</v>
      </c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13" customFormat="1" ht="18" customHeight="1" x14ac:dyDescent="0.2">
      <c r="A46" s="19" t="s">
        <v>5</v>
      </c>
      <c r="B46" s="21">
        <v>4</v>
      </c>
      <c r="C46" s="70" t="s">
        <v>1</v>
      </c>
      <c r="D46" s="20">
        <v>6</v>
      </c>
      <c r="E46" s="21">
        <v>1</v>
      </c>
      <c r="F46" s="70" t="s">
        <v>1</v>
      </c>
      <c r="G46" s="20">
        <v>6</v>
      </c>
      <c r="H46" s="21">
        <v>2</v>
      </c>
      <c r="I46" s="70" t="s">
        <v>1</v>
      </c>
      <c r="J46" s="20">
        <v>5</v>
      </c>
      <c r="K46" s="21">
        <v>1</v>
      </c>
      <c r="L46" s="70" t="s">
        <v>1</v>
      </c>
      <c r="M46" s="20">
        <v>8</v>
      </c>
      <c r="N46" s="16">
        <v>3</v>
      </c>
      <c r="O46" s="70" t="s">
        <v>1</v>
      </c>
      <c r="P46" s="14">
        <v>8</v>
      </c>
      <c r="S46" s="12"/>
      <c r="T46" s="12"/>
      <c r="U46" s="12"/>
      <c r="V46" s="12"/>
      <c r="W46" s="12"/>
      <c r="X46" s="107"/>
      <c r="Y46" s="12"/>
      <c r="Z46" s="12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13" customFormat="1" ht="18" customHeight="1" thickBot="1" x14ac:dyDescent="0.25">
      <c r="A47" s="40" t="s">
        <v>13</v>
      </c>
      <c r="B47" s="32">
        <v>1</v>
      </c>
      <c r="C47" s="39" t="s">
        <v>1</v>
      </c>
      <c r="D47" s="31">
        <v>5</v>
      </c>
      <c r="E47" s="32">
        <v>5</v>
      </c>
      <c r="F47" s="39" t="s">
        <v>1</v>
      </c>
      <c r="G47" s="31">
        <v>7</v>
      </c>
      <c r="H47" s="32">
        <v>3</v>
      </c>
      <c r="I47" s="39" t="s">
        <v>1</v>
      </c>
      <c r="J47" s="31">
        <v>4</v>
      </c>
      <c r="K47" s="32">
        <v>2</v>
      </c>
      <c r="L47" s="39" t="s">
        <v>1</v>
      </c>
      <c r="M47" s="31">
        <v>7</v>
      </c>
      <c r="N47" s="32">
        <v>4</v>
      </c>
      <c r="O47" s="39" t="s">
        <v>1</v>
      </c>
      <c r="P47" s="31">
        <v>7</v>
      </c>
      <c r="Q47"/>
      <c r="R47" s="13">
        <f>SUM(S47:Z47)</f>
        <v>10</v>
      </c>
      <c r="S47" s="12">
        <f>COUNTIF(B47:P47,S1)</f>
        <v>1</v>
      </c>
      <c r="T47" s="12">
        <f>COUNTIF(B47:P47,T1)</f>
        <v>1</v>
      </c>
      <c r="U47" s="12">
        <f>COUNTIF(B47:P47,U1)</f>
        <v>1</v>
      </c>
      <c r="V47" s="12">
        <f>COUNTIF(B47:P47,V1)</f>
        <v>2</v>
      </c>
      <c r="W47" s="12">
        <f>COUNTIF(B47:P47,W1)</f>
        <v>2</v>
      </c>
      <c r="X47" s="107">
        <f>COUNTIF(B47:P47,X1)</f>
        <v>0</v>
      </c>
      <c r="Y47" s="12">
        <f>COUNTIF(B47:P47,Y1)</f>
        <v>3</v>
      </c>
      <c r="Z47" s="12">
        <f>COUNTIF(B47:P47,Z1)</f>
        <v>0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ht="18" customHeight="1" x14ac:dyDescent="0.2">
      <c r="B48" s="8" t="s">
        <v>11</v>
      </c>
      <c r="D48"/>
      <c r="E48"/>
      <c r="G48"/>
      <c r="H48"/>
      <c r="J48"/>
      <c r="K48"/>
      <c r="M48"/>
      <c r="P48" s="7" t="s">
        <v>10</v>
      </c>
      <c r="X48" s="106"/>
    </row>
    <row r="49" spans="1:26" ht="18" customHeight="1" thickBot="1" x14ac:dyDescent="0.25">
      <c r="A49" s="81">
        <f>A42+7</f>
        <v>46082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X49" s="106"/>
    </row>
    <row r="50" spans="1:26" ht="18" customHeight="1" thickBot="1" x14ac:dyDescent="0.25">
      <c r="A50" s="35" t="s">
        <v>9</v>
      </c>
      <c r="B50" s="85">
        <v>0.51041666666666663</v>
      </c>
      <c r="C50" s="86"/>
      <c r="D50" s="87"/>
      <c r="E50" s="85">
        <v>0.52430555555555558</v>
      </c>
      <c r="F50" s="86"/>
      <c r="G50" s="87"/>
      <c r="H50" s="85">
        <v>0.53819444444444442</v>
      </c>
      <c r="I50" s="86"/>
      <c r="J50" s="87"/>
      <c r="K50" s="85">
        <v>0.55208333333333337</v>
      </c>
      <c r="L50" s="86"/>
      <c r="M50" s="87"/>
      <c r="N50" s="85">
        <v>0.56597222222222221</v>
      </c>
      <c r="O50" s="86"/>
      <c r="P50" s="87"/>
      <c r="X50" s="106"/>
    </row>
    <row r="51" spans="1:26" ht="18" customHeight="1" x14ac:dyDescent="0.2">
      <c r="A51" s="16" t="s">
        <v>7</v>
      </c>
      <c r="B51" s="16">
        <v>2</v>
      </c>
      <c r="C51" s="69" t="s">
        <v>1</v>
      </c>
      <c r="D51" s="14">
        <v>4</v>
      </c>
      <c r="E51" s="16">
        <v>3</v>
      </c>
      <c r="F51" s="69" t="s">
        <v>1</v>
      </c>
      <c r="G51" s="14">
        <v>5</v>
      </c>
      <c r="H51" s="16">
        <v>2</v>
      </c>
      <c r="I51" s="69" t="s">
        <v>1</v>
      </c>
      <c r="J51" s="14">
        <v>8</v>
      </c>
      <c r="K51" s="16">
        <v>5</v>
      </c>
      <c r="L51" s="69" t="s">
        <v>1</v>
      </c>
      <c r="M51" s="14">
        <v>7</v>
      </c>
      <c r="N51" s="16">
        <v>1</v>
      </c>
      <c r="O51" s="69" t="s">
        <v>1</v>
      </c>
      <c r="P51" s="14">
        <v>7</v>
      </c>
      <c r="X51" s="106"/>
    </row>
    <row r="52" spans="1:26" ht="18" customHeight="1" x14ac:dyDescent="0.2">
      <c r="A52" s="16" t="s">
        <v>6</v>
      </c>
      <c r="B52" s="19">
        <v>5</v>
      </c>
      <c r="C52" s="70" t="s">
        <v>1</v>
      </c>
      <c r="D52" s="17">
        <v>8</v>
      </c>
      <c r="E52" s="19">
        <v>2</v>
      </c>
      <c r="F52" s="70" t="s">
        <v>1</v>
      </c>
      <c r="G52" s="17">
        <v>6</v>
      </c>
      <c r="H52" s="19">
        <v>3</v>
      </c>
      <c r="I52" s="70" t="s">
        <v>1</v>
      </c>
      <c r="J52" s="17">
        <v>7</v>
      </c>
      <c r="K52" s="19">
        <v>4</v>
      </c>
      <c r="L52" s="70" t="s">
        <v>1</v>
      </c>
      <c r="M52" s="17">
        <v>8</v>
      </c>
      <c r="N52" s="19">
        <v>6</v>
      </c>
      <c r="O52" s="70" t="s">
        <v>1</v>
      </c>
      <c r="P52" s="17">
        <v>8</v>
      </c>
      <c r="R52" s="13">
        <f>SUM(S52:Z52)</f>
        <v>10</v>
      </c>
      <c r="S52" s="12">
        <f>COUNTIF(B52:P52,S1)</f>
        <v>0</v>
      </c>
      <c r="T52" s="12">
        <f>COUNTIF(B52:P52,T1)</f>
        <v>1</v>
      </c>
      <c r="U52" s="12">
        <f>COUNTIF(B52:P52,U1)</f>
        <v>1</v>
      </c>
      <c r="V52" s="12">
        <f>COUNTIF(B52:P52,V1)</f>
        <v>1</v>
      </c>
      <c r="W52" s="12">
        <f>COUNTIF(B52:P52,W1)</f>
        <v>1</v>
      </c>
      <c r="X52" s="107">
        <f>COUNTIF(B52:P52,X1)</f>
        <v>2</v>
      </c>
      <c r="Y52" s="12">
        <f>COUNTIF(B52:P52,Y1)</f>
        <v>1</v>
      </c>
      <c r="Z52" s="12">
        <f>COUNTIF(B52:P52,Z1)</f>
        <v>3</v>
      </c>
    </row>
    <row r="53" spans="1:26" ht="18" customHeight="1" x14ac:dyDescent="0.2">
      <c r="A53" s="19" t="s">
        <v>5</v>
      </c>
      <c r="B53" s="103">
        <v>6</v>
      </c>
      <c r="C53" s="100" t="s">
        <v>1</v>
      </c>
      <c r="D53" s="104">
        <v>7</v>
      </c>
      <c r="E53" s="103">
        <v>7</v>
      </c>
      <c r="F53" s="100" t="s">
        <v>1</v>
      </c>
      <c r="G53" s="104">
        <v>8</v>
      </c>
      <c r="H53" s="103">
        <v>1</v>
      </c>
      <c r="I53" s="100" t="s">
        <v>1</v>
      </c>
      <c r="J53" s="104">
        <v>5</v>
      </c>
      <c r="K53" s="101">
        <v>1</v>
      </c>
      <c r="L53" s="100" t="s">
        <v>1</v>
      </c>
      <c r="M53" s="102">
        <v>6</v>
      </c>
      <c r="N53" s="101">
        <v>3</v>
      </c>
      <c r="O53" s="100" t="s">
        <v>1</v>
      </c>
      <c r="P53" s="102">
        <v>4</v>
      </c>
      <c r="R53" s="13"/>
      <c r="S53" s="12"/>
      <c r="T53" s="12"/>
      <c r="U53" s="13"/>
      <c r="V53" s="13"/>
      <c r="W53" s="13"/>
      <c r="X53" s="107"/>
      <c r="Y53" s="13"/>
      <c r="Z53" s="13"/>
    </row>
    <row r="54" spans="1:26" ht="18" customHeight="1" thickBot="1" x14ac:dyDescent="0.25">
      <c r="A54" s="40" t="s">
        <v>13</v>
      </c>
      <c r="B54" s="32">
        <v>1</v>
      </c>
      <c r="C54" s="39" t="s">
        <v>1</v>
      </c>
      <c r="D54" s="31">
        <v>3</v>
      </c>
      <c r="E54" s="32">
        <v>1</v>
      </c>
      <c r="F54" s="39" t="s">
        <v>1</v>
      </c>
      <c r="G54" s="31">
        <v>4</v>
      </c>
      <c r="H54" s="32">
        <v>4</v>
      </c>
      <c r="I54" s="39" t="s">
        <v>1</v>
      </c>
      <c r="J54" s="31">
        <v>6</v>
      </c>
      <c r="K54" s="32">
        <v>2</v>
      </c>
      <c r="L54" s="39" t="s">
        <v>1</v>
      </c>
      <c r="M54" s="31">
        <v>3</v>
      </c>
      <c r="N54" s="32">
        <v>2</v>
      </c>
      <c r="O54" s="39" t="s">
        <v>1</v>
      </c>
      <c r="P54" s="31">
        <v>5</v>
      </c>
      <c r="R54" s="13">
        <f>SUM(S54:Z54)</f>
        <v>10</v>
      </c>
      <c r="S54" s="12">
        <f>COUNTIF(B54:P54,S1)</f>
        <v>2</v>
      </c>
      <c r="T54" s="12">
        <f>COUNTIF(B54:P54,T1)</f>
        <v>2</v>
      </c>
      <c r="U54" s="13">
        <f>COUNTIF(B54:P54,U1)</f>
        <v>2</v>
      </c>
      <c r="V54" s="13">
        <f>COUNTIF(B54:P54,V1)</f>
        <v>2</v>
      </c>
      <c r="W54" s="13">
        <f>COUNTIF(B54:P54,W1)</f>
        <v>1</v>
      </c>
      <c r="X54" s="107">
        <f>COUNTIF(B54:P54,X1)</f>
        <v>1</v>
      </c>
      <c r="Y54" s="13">
        <f>COUNTIF(B54:P54,Y1)</f>
        <v>0</v>
      </c>
      <c r="Z54" s="13">
        <f>COUNTIF(B54:P54,Z1)</f>
        <v>0</v>
      </c>
    </row>
    <row r="55" spans="1:26" ht="18" customHeight="1" x14ac:dyDescent="0.25">
      <c r="B55" s="4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P55" s="7" t="s">
        <v>11</v>
      </c>
      <c r="Q55" s="8"/>
      <c r="X55" s="106"/>
    </row>
    <row r="56" spans="1:26" ht="18" hidden="1" customHeight="1" thickBot="1" x14ac:dyDescent="0.25">
      <c r="A56" s="81">
        <f>A49+7</f>
        <v>46089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X56" s="106"/>
    </row>
    <row r="57" spans="1:26" ht="18" hidden="1" customHeight="1" thickBot="1" x14ac:dyDescent="0.25">
      <c r="A57" s="35" t="s">
        <v>9</v>
      </c>
      <c r="B57" s="85">
        <v>0.51041666666666663</v>
      </c>
      <c r="C57" s="86"/>
      <c r="D57" s="87"/>
      <c r="E57" s="85">
        <v>0.52430555555555558</v>
      </c>
      <c r="F57" s="86"/>
      <c r="G57" s="87"/>
      <c r="H57" s="85">
        <v>0.53819444444444442</v>
      </c>
      <c r="I57" s="86"/>
      <c r="J57" s="87"/>
      <c r="K57" s="85">
        <v>0.55208333333333337</v>
      </c>
      <c r="L57" s="86"/>
      <c r="M57" s="87"/>
      <c r="N57" s="85">
        <v>0.56597222222222221</v>
      </c>
      <c r="O57" s="86"/>
      <c r="P57" s="87"/>
      <c r="X57" s="106"/>
    </row>
    <row r="58" spans="1:26" ht="18" hidden="1" customHeight="1" x14ac:dyDescent="0.2">
      <c r="A58" s="16" t="s">
        <v>7</v>
      </c>
      <c r="B58" s="16">
        <v>1</v>
      </c>
      <c r="C58" s="69" t="s">
        <v>1</v>
      </c>
      <c r="D58" s="14">
        <v>8</v>
      </c>
      <c r="E58" s="16">
        <v>3</v>
      </c>
      <c r="F58" s="69" t="s">
        <v>1</v>
      </c>
      <c r="G58" s="14">
        <v>8</v>
      </c>
      <c r="H58" s="16">
        <v>2</v>
      </c>
      <c r="I58" s="69" t="s">
        <v>1</v>
      </c>
      <c r="J58" s="14">
        <v>4</v>
      </c>
      <c r="K58" s="16">
        <v>7</v>
      </c>
      <c r="L58" s="69" t="s">
        <v>1</v>
      </c>
      <c r="M58" s="14">
        <v>8</v>
      </c>
      <c r="N58" s="16">
        <v>3</v>
      </c>
      <c r="O58" s="69" t="s">
        <v>1</v>
      </c>
      <c r="P58" s="14">
        <v>7</v>
      </c>
      <c r="X58" s="106"/>
    </row>
    <row r="59" spans="1:26" ht="18" hidden="1" customHeight="1" x14ac:dyDescent="0.2">
      <c r="A59" s="38" t="s">
        <v>4</v>
      </c>
      <c r="B59" s="19">
        <v>2</v>
      </c>
      <c r="C59" s="70" t="s">
        <v>1</v>
      </c>
      <c r="D59" s="17">
        <v>7</v>
      </c>
      <c r="E59" s="19">
        <v>1</v>
      </c>
      <c r="F59" s="70" t="s">
        <v>1</v>
      </c>
      <c r="G59" s="17">
        <v>2</v>
      </c>
      <c r="H59" s="19">
        <v>6</v>
      </c>
      <c r="I59" s="70" t="s">
        <v>1</v>
      </c>
      <c r="J59" s="17">
        <v>7</v>
      </c>
      <c r="K59" s="19">
        <v>1</v>
      </c>
      <c r="L59" s="70" t="s">
        <v>1</v>
      </c>
      <c r="M59" s="17">
        <v>4</v>
      </c>
      <c r="N59" s="19">
        <v>2</v>
      </c>
      <c r="O59" s="70" t="s">
        <v>1</v>
      </c>
      <c r="P59" s="17">
        <v>8</v>
      </c>
      <c r="X59" s="106"/>
    </row>
    <row r="60" spans="1:26" ht="18" hidden="1" customHeight="1" x14ac:dyDescent="0.2">
      <c r="A60" s="37" t="s">
        <v>3</v>
      </c>
      <c r="B60" s="21">
        <v>3</v>
      </c>
      <c r="C60" s="70" t="s">
        <v>1</v>
      </c>
      <c r="D60" s="20">
        <v>6</v>
      </c>
      <c r="E60" s="16">
        <v>5</v>
      </c>
      <c r="F60" s="70" t="s">
        <v>1</v>
      </c>
      <c r="G60" s="14">
        <v>6</v>
      </c>
      <c r="H60" s="21">
        <v>1</v>
      </c>
      <c r="I60" s="70" t="s">
        <v>1</v>
      </c>
      <c r="J60" s="20">
        <v>3</v>
      </c>
      <c r="K60" s="21">
        <v>3</v>
      </c>
      <c r="L60" s="70" t="s">
        <v>1</v>
      </c>
      <c r="M60" s="20">
        <v>5</v>
      </c>
      <c r="N60" s="16">
        <v>4</v>
      </c>
      <c r="O60" s="70" t="s">
        <v>1</v>
      </c>
      <c r="P60" s="14">
        <v>6</v>
      </c>
      <c r="R60" s="13">
        <f>SUM(S60:Z60)</f>
        <v>10</v>
      </c>
      <c r="S60" s="12">
        <f>COUNTIF(B60:P60,S1)</f>
        <v>1</v>
      </c>
      <c r="T60" s="12">
        <f>COUNTIF(B60:P60,T1)</f>
        <v>0</v>
      </c>
      <c r="U60" s="12">
        <f>COUNTIF(B60:P60,U1)</f>
        <v>3</v>
      </c>
      <c r="V60" s="12">
        <f>COUNTIF(B60:P60,V1)</f>
        <v>1</v>
      </c>
      <c r="W60" s="12">
        <f>COUNTIF(B60:P60,W1)</f>
        <v>2</v>
      </c>
      <c r="X60" s="107">
        <f>COUNTIF(B60:P60,X1)</f>
        <v>3</v>
      </c>
      <c r="Y60" s="12">
        <f>COUNTIF(B60:P60,Y1)</f>
        <v>0</v>
      </c>
      <c r="Z60" s="12">
        <f>COUNTIF(B60:P60,Z1)</f>
        <v>0</v>
      </c>
    </row>
    <row r="61" spans="1:26" ht="18" hidden="1" customHeight="1" thickBot="1" x14ac:dyDescent="0.25">
      <c r="A61" s="36" t="s">
        <v>2</v>
      </c>
      <c r="B61" s="11">
        <v>4</v>
      </c>
      <c r="C61" s="71" t="s">
        <v>1</v>
      </c>
      <c r="D61" s="9">
        <v>5</v>
      </c>
      <c r="E61" s="11">
        <v>4</v>
      </c>
      <c r="F61" s="71" t="s">
        <v>1</v>
      </c>
      <c r="G61" s="9">
        <v>7</v>
      </c>
      <c r="H61" s="11">
        <v>5</v>
      </c>
      <c r="I61" s="71" t="s">
        <v>1</v>
      </c>
      <c r="J61" s="9">
        <v>8</v>
      </c>
      <c r="K61" s="11">
        <v>2</v>
      </c>
      <c r="L61" s="71" t="s">
        <v>1</v>
      </c>
      <c r="M61" s="9">
        <v>6</v>
      </c>
      <c r="N61" s="11">
        <v>1</v>
      </c>
      <c r="O61" s="71" t="s">
        <v>1</v>
      </c>
      <c r="P61" s="9">
        <v>5</v>
      </c>
      <c r="X61" s="106"/>
    </row>
    <row r="62" spans="1:26" ht="18" hidden="1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P62" s="7" t="s">
        <v>10</v>
      </c>
      <c r="Q62" s="8"/>
      <c r="X62" s="106"/>
    </row>
    <row r="63" spans="1:26" ht="18" hidden="1" customHeight="1" thickBot="1" x14ac:dyDescent="0.25">
      <c r="A63" s="81">
        <f>A56+21</f>
        <v>46110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X63" s="106"/>
    </row>
    <row r="64" spans="1:26" ht="18" hidden="1" customHeight="1" thickBot="1" x14ac:dyDescent="0.25">
      <c r="A64" s="35" t="s">
        <v>9</v>
      </c>
      <c r="B64" s="85">
        <v>0.51041666666666663</v>
      </c>
      <c r="C64" s="86"/>
      <c r="D64" s="87"/>
      <c r="E64" s="85">
        <v>0.52430555555555558</v>
      </c>
      <c r="F64" s="86"/>
      <c r="G64" s="87"/>
      <c r="H64" s="85">
        <v>0.53819444444444442</v>
      </c>
      <c r="I64" s="86"/>
      <c r="J64" s="87"/>
      <c r="K64" s="85">
        <v>0.55208333333333337</v>
      </c>
      <c r="L64" s="86"/>
      <c r="M64" s="87"/>
      <c r="N64" s="85">
        <v>0.56597222222222221</v>
      </c>
      <c r="O64" s="86"/>
      <c r="P64" s="87"/>
      <c r="X64" s="106"/>
    </row>
    <row r="65" spans="1:26" ht="18" hidden="1" customHeight="1" x14ac:dyDescent="0.2">
      <c r="A65" s="16" t="s">
        <v>6</v>
      </c>
      <c r="B65" s="16">
        <v>1</v>
      </c>
      <c r="C65" s="69" t="s">
        <v>1</v>
      </c>
      <c r="D65" s="14">
        <v>6</v>
      </c>
      <c r="E65" s="16">
        <v>6</v>
      </c>
      <c r="F65" s="69" t="s">
        <v>1</v>
      </c>
      <c r="G65" s="14">
        <v>8</v>
      </c>
      <c r="H65" s="16">
        <v>4</v>
      </c>
      <c r="I65" s="69" t="s">
        <v>1</v>
      </c>
      <c r="J65" s="14">
        <v>5</v>
      </c>
      <c r="K65" s="16">
        <v>4</v>
      </c>
      <c r="L65" s="69" t="s">
        <v>1</v>
      </c>
      <c r="M65" s="14">
        <v>7</v>
      </c>
      <c r="N65" s="16">
        <v>1</v>
      </c>
      <c r="O65" s="69" t="s">
        <v>1</v>
      </c>
      <c r="P65" s="14">
        <v>3</v>
      </c>
      <c r="Q65" s="8" t="s">
        <v>11</v>
      </c>
      <c r="R65" s="13">
        <f>SUM(S65:Z65)</f>
        <v>10</v>
      </c>
      <c r="S65" s="12">
        <f>COUNTIF(B65:P65,S1)</f>
        <v>2</v>
      </c>
      <c r="T65" s="12">
        <f>COUNTIF(B65:P65,T1)</f>
        <v>0</v>
      </c>
      <c r="U65" s="12">
        <f>COUNTIF(B65:P65,U1)</f>
        <v>1</v>
      </c>
      <c r="V65" s="12">
        <f>COUNTIF(B65:P65,V1)</f>
        <v>2</v>
      </c>
      <c r="W65" s="12">
        <f>COUNTIF(B65:P65,W1)</f>
        <v>1</v>
      </c>
      <c r="X65" s="107">
        <f>COUNTIF(B65:P65,X1)</f>
        <v>2</v>
      </c>
      <c r="Y65" s="12">
        <f>COUNTIF(B65:P65,Y1)</f>
        <v>1</v>
      </c>
      <c r="Z65" s="12">
        <f>COUNTIF(B65:P65,Z1)</f>
        <v>1</v>
      </c>
    </row>
    <row r="66" spans="1:26" ht="18" hidden="1" customHeight="1" x14ac:dyDescent="0.2">
      <c r="A66" s="16" t="s">
        <v>5</v>
      </c>
      <c r="B66" s="16">
        <v>2</v>
      </c>
      <c r="C66" s="70" t="s">
        <v>1</v>
      </c>
      <c r="D66" s="14">
        <v>3</v>
      </c>
      <c r="E66" s="16">
        <v>2</v>
      </c>
      <c r="F66" s="70" t="s">
        <v>1</v>
      </c>
      <c r="G66" s="14">
        <v>5</v>
      </c>
      <c r="H66" s="16">
        <v>1</v>
      </c>
      <c r="I66" s="70" t="s">
        <v>1</v>
      </c>
      <c r="J66" s="14">
        <v>8</v>
      </c>
      <c r="K66" s="16">
        <v>5</v>
      </c>
      <c r="L66" s="70" t="s">
        <v>1</v>
      </c>
      <c r="M66" s="14">
        <v>6</v>
      </c>
      <c r="N66" s="16">
        <v>2</v>
      </c>
      <c r="O66" s="70" t="s">
        <v>1</v>
      </c>
      <c r="P66" s="14">
        <v>4</v>
      </c>
      <c r="S66" s="12"/>
      <c r="T66" s="12"/>
      <c r="U66" s="13"/>
      <c r="V66" s="13"/>
      <c r="W66" s="13"/>
      <c r="X66" s="107"/>
      <c r="Y66" s="13"/>
      <c r="Z66" s="13"/>
    </row>
    <row r="67" spans="1:26" ht="18" hidden="1" customHeight="1" x14ac:dyDescent="0.2">
      <c r="A67" s="34" t="s">
        <v>13</v>
      </c>
      <c r="B67" s="34">
        <v>4</v>
      </c>
      <c r="C67" s="41" t="s">
        <v>1</v>
      </c>
      <c r="D67" s="63">
        <v>8</v>
      </c>
      <c r="E67" s="34">
        <v>1</v>
      </c>
      <c r="F67" s="41" t="s">
        <v>1</v>
      </c>
      <c r="G67" s="63">
        <v>7</v>
      </c>
      <c r="H67" s="34">
        <v>3</v>
      </c>
      <c r="I67" s="41" t="s">
        <v>1</v>
      </c>
      <c r="J67" s="63">
        <v>6</v>
      </c>
      <c r="K67" s="34">
        <v>3</v>
      </c>
      <c r="L67" s="41" t="s">
        <v>1</v>
      </c>
      <c r="M67" s="63">
        <v>8</v>
      </c>
      <c r="N67" s="34">
        <v>6</v>
      </c>
      <c r="O67" s="41" t="s">
        <v>1</v>
      </c>
      <c r="P67" s="33">
        <v>7</v>
      </c>
      <c r="R67" s="13">
        <f>SUM(S67:Z67)</f>
        <v>10</v>
      </c>
      <c r="S67" s="12">
        <f>COUNTIF(B67:P67,S1)</f>
        <v>1</v>
      </c>
      <c r="T67" s="12">
        <f>COUNTIF(B67:P67,T1)</f>
        <v>0</v>
      </c>
      <c r="U67" s="13">
        <f>COUNTIF(B67:P67,U1)</f>
        <v>2</v>
      </c>
      <c r="V67" s="13">
        <f>COUNTIF(B67:P67,V1)</f>
        <v>1</v>
      </c>
      <c r="W67" s="13">
        <f>COUNTIF(B67:P67,W1)</f>
        <v>0</v>
      </c>
      <c r="X67" s="107">
        <f>COUNTIF(B67:P67,X1)</f>
        <v>2</v>
      </c>
      <c r="Y67" s="13">
        <f>COUNTIF(B67:P67,Y1)</f>
        <v>2</v>
      </c>
      <c r="Z67" s="13">
        <f>COUNTIF(B67:P67,Z1)</f>
        <v>2</v>
      </c>
    </row>
    <row r="68" spans="1:26" ht="18" hidden="1" customHeight="1" thickBot="1" x14ac:dyDescent="0.25">
      <c r="A68" s="40" t="s">
        <v>12</v>
      </c>
      <c r="B68" s="32">
        <v>5</v>
      </c>
      <c r="C68" s="39" t="s">
        <v>1</v>
      </c>
      <c r="D68" s="31">
        <v>7</v>
      </c>
      <c r="E68" s="32">
        <v>3</v>
      </c>
      <c r="F68" s="39" t="s">
        <v>1</v>
      </c>
      <c r="G68" s="31">
        <v>4</v>
      </c>
      <c r="H68" s="32">
        <v>2</v>
      </c>
      <c r="I68" s="39" t="s">
        <v>1</v>
      </c>
      <c r="J68" s="31">
        <v>7</v>
      </c>
      <c r="K68" s="32">
        <v>1</v>
      </c>
      <c r="L68" s="39" t="s">
        <v>1</v>
      </c>
      <c r="M68" s="31">
        <v>2</v>
      </c>
      <c r="N68" s="32">
        <v>5</v>
      </c>
      <c r="O68" s="39" t="s">
        <v>1</v>
      </c>
      <c r="P68" s="31">
        <v>8</v>
      </c>
      <c r="R68" s="13">
        <f>SUM(S68:Z68)</f>
        <v>10</v>
      </c>
      <c r="S68" s="12">
        <f>COUNTIF(B68:P68,S1)</f>
        <v>1</v>
      </c>
      <c r="T68" s="12">
        <f>COUNTIF(B68:P68,T1)</f>
        <v>2</v>
      </c>
      <c r="U68" s="13">
        <f>COUNTIF(B68:P68,U1)</f>
        <v>1</v>
      </c>
      <c r="V68" s="13">
        <f>COUNTIF(B68:P68,V1)</f>
        <v>1</v>
      </c>
      <c r="W68" s="13">
        <f>COUNTIF(B68:P68,W1)</f>
        <v>2</v>
      </c>
      <c r="X68" s="107">
        <f>COUNTIF(B68:P68,X1)</f>
        <v>0</v>
      </c>
      <c r="Y68" s="13">
        <f>COUNTIF(B68:P68,Y1)</f>
        <v>2</v>
      </c>
      <c r="Z68" s="13">
        <f>COUNTIF(B68:P68,Z1)</f>
        <v>1</v>
      </c>
    </row>
    <row r="69" spans="1:26" ht="18" hidden="1" customHeight="1" x14ac:dyDescent="0.2">
      <c r="X69" s="106"/>
    </row>
    <row r="70" spans="1:26" ht="18" hidden="1" customHeight="1" thickBot="1" x14ac:dyDescent="0.25">
      <c r="A70" s="81">
        <f>A63+7</f>
        <v>46117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X70" s="106"/>
    </row>
    <row r="71" spans="1:26" ht="18" hidden="1" customHeight="1" thickBot="1" x14ac:dyDescent="0.25">
      <c r="A71" s="35" t="s">
        <v>9</v>
      </c>
      <c r="B71" s="85">
        <v>0.51041666666666663</v>
      </c>
      <c r="C71" s="86"/>
      <c r="D71" s="87"/>
      <c r="E71" s="85">
        <v>0.52430555555555558</v>
      </c>
      <c r="F71" s="86"/>
      <c r="G71" s="87"/>
      <c r="H71" s="85">
        <v>0.53819444444444442</v>
      </c>
      <c r="I71" s="86"/>
      <c r="J71" s="87"/>
      <c r="K71" s="85">
        <v>0.55208333333333337</v>
      </c>
      <c r="L71" s="86"/>
      <c r="M71" s="87"/>
      <c r="N71" s="85">
        <v>0.56597222222222221</v>
      </c>
      <c r="O71" s="86"/>
      <c r="P71" s="87"/>
      <c r="X71" s="106"/>
    </row>
    <row r="72" spans="1:26" ht="18" hidden="1" customHeight="1" x14ac:dyDescent="0.2">
      <c r="A72" s="16" t="s">
        <v>7</v>
      </c>
      <c r="B72" s="16">
        <v>1</v>
      </c>
      <c r="C72" s="15" t="s">
        <v>1</v>
      </c>
      <c r="D72" s="14">
        <v>4</v>
      </c>
      <c r="E72" s="16">
        <v>4</v>
      </c>
      <c r="F72" s="15" t="s">
        <v>1</v>
      </c>
      <c r="G72" s="14">
        <v>6</v>
      </c>
      <c r="H72" s="16">
        <v>4</v>
      </c>
      <c r="I72" s="15" t="s">
        <v>1</v>
      </c>
      <c r="J72" s="14">
        <v>8</v>
      </c>
      <c r="K72" s="16">
        <v>2</v>
      </c>
      <c r="L72" s="15" t="s">
        <v>1</v>
      </c>
      <c r="M72" s="14">
        <v>5</v>
      </c>
      <c r="N72" s="16">
        <v>1</v>
      </c>
      <c r="O72" s="15" t="s">
        <v>1</v>
      </c>
      <c r="P72" s="14">
        <v>8</v>
      </c>
      <c r="X72" s="106"/>
    </row>
    <row r="73" spans="1:26" ht="18" hidden="1" customHeight="1" x14ac:dyDescent="0.2">
      <c r="A73" s="38" t="s">
        <v>4</v>
      </c>
      <c r="B73" s="19">
        <v>7</v>
      </c>
      <c r="C73" s="18" t="s">
        <v>1</v>
      </c>
      <c r="D73" s="17">
        <v>8</v>
      </c>
      <c r="E73" s="19">
        <v>3</v>
      </c>
      <c r="F73" s="18" t="s">
        <v>1</v>
      </c>
      <c r="G73" s="17">
        <v>7</v>
      </c>
      <c r="H73" s="19">
        <v>2</v>
      </c>
      <c r="I73" s="18" t="s">
        <v>1</v>
      </c>
      <c r="J73" s="17">
        <v>3</v>
      </c>
      <c r="K73" s="19">
        <v>1</v>
      </c>
      <c r="L73" s="18" t="s">
        <v>1</v>
      </c>
      <c r="M73" s="17">
        <v>7</v>
      </c>
      <c r="N73" s="19">
        <v>4</v>
      </c>
      <c r="O73" s="18" t="s">
        <v>1</v>
      </c>
      <c r="P73" s="17">
        <v>5</v>
      </c>
      <c r="S73" s="12"/>
      <c r="T73" s="12"/>
      <c r="U73" s="13"/>
      <c r="V73" s="13"/>
      <c r="W73" s="13"/>
      <c r="X73" s="107"/>
      <c r="Y73" s="13"/>
      <c r="Z73" s="13"/>
    </row>
    <row r="74" spans="1:26" ht="18" hidden="1" customHeight="1" x14ac:dyDescent="0.2">
      <c r="A74" s="37" t="s">
        <v>3</v>
      </c>
      <c r="B74" s="21">
        <v>2</v>
      </c>
      <c r="C74" s="8" t="s">
        <v>1</v>
      </c>
      <c r="D74" s="20">
        <v>6</v>
      </c>
      <c r="E74" s="16">
        <v>1</v>
      </c>
      <c r="F74" s="15" t="s">
        <v>1</v>
      </c>
      <c r="G74" s="14">
        <v>5</v>
      </c>
      <c r="H74" s="21">
        <v>5</v>
      </c>
      <c r="I74" s="8" t="s">
        <v>1</v>
      </c>
      <c r="J74" s="20">
        <v>7</v>
      </c>
      <c r="K74" s="21">
        <v>3</v>
      </c>
      <c r="L74" s="8" t="s">
        <v>1</v>
      </c>
      <c r="M74" s="20">
        <v>4</v>
      </c>
      <c r="N74" s="16">
        <v>2</v>
      </c>
      <c r="O74" s="15" t="s">
        <v>1</v>
      </c>
      <c r="P74" s="14">
        <v>7</v>
      </c>
      <c r="R74" s="13">
        <f>SUM(S74:Z74)</f>
        <v>10</v>
      </c>
      <c r="S74" s="12">
        <f>COUNTIF(B74:P74,S1)</f>
        <v>1</v>
      </c>
      <c r="T74" s="12">
        <f>COUNTIF(B74:P74,T1)</f>
        <v>2</v>
      </c>
      <c r="U74" s="12">
        <f>COUNTIF(B74:P74,U1)</f>
        <v>1</v>
      </c>
      <c r="V74" s="12">
        <f>COUNTIF(B74:P74,V1)</f>
        <v>1</v>
      </c>
      <c r="W74" s="12">
        <f>COUNTIF(B74:P74,W1)</f>
        <v>2</v>
      </c>
      <c r="X74" s="107">
        <f>COUNTIF(B74:P74,X1)</f>
        <v>1</v>
      </c>
      <c r="Y74" s="12">
        <f>COUNTIF(B74:P74,Y1)</f>
        <v>2</v>
      </c>
      <c r="Z74" s="12">
        <f>COUNTIF(B74:P74,Z1)</f>
        <v>0</v>
      </c>
    </row>
    <row r="75" spans="1:26" ht="18" hidden="1" customHeight="1" thickBot="1" x14ac:dyDescent="0.25">
      <c r="A75" s="36" t="s">
        <v>2</v>
      </c>
      <c r="B75" s="11">
        <v>3</v>
      </c>
      <c r="C75" s="10" t="s">
        <v>1</v>
      </c>
      <c r="D75" s="9">
        <v>5</v>
      </c>
      <c r="E75" s="11">
        <v>2</v>
      </c>
      <c r="F75" s="10" t="s">
        <v>1</v>
      </c>
      <c r="G75" s="9">
        <v>8</v>
      </c>
      <c r="H75" s="11">
        <v>1</v>
      </c>
      <c r="I75" s="10" t="s">
        <v>1</v>
      </c>
      <c r="J75" s="9">
        <v>6</v>
      </c>
      <c r="K75" s="11">
        <v>6</v>
      </c>
      <c r="L75" s="10" t="s">
        <v>1</v>
      </c>
      <c r="M75" s="9">
        <v>8</v>
      </c>
      <c r="N75" s="11">
        <v>3</v>
      </c>
      <c r="O75" s="10" t="s">
        <v>1</v>
      </c>
      <c r="P75" s="9">
        <v>6</v>
      </c>
      <c r="X75" s="106"/>
    </row>
    <row r="76" spans="1:26" ht="18" hidden="1" customHeight="1" x14ac:dyDescent="0.2">
      <c r="A76" s="29"/>
      <c r="B76" s="30" t="s">
        <v>11</v>
      </c>
      <c r="C76" s="29"/>
      <c r="D76" s="30" t="s">
        <v>11</v>
      </c>
      <c r="E76"/>
      <c r="G76"/>
      <c r="H76" s="30" t="s">
        <v>11</v>
      </c>
      <c r="I76" s="29"/>
      <c r="J76" s="30" t="s">
        <v>11</v>
      </c>
      <c r="K76" s="29"/>
      <c r="L76" s="29"/>
      <c r="M76" s="29"/>
      <c r="N76" s="30" t="s">
        <v>11</v>
      </c>
      <c r="O76" s="29"/>
      <c r="P76" s="7" t="s">
        <v>11</v>
      </c>
      <c r="X76" s="106"/>
    </row>
    <row r="77" spans="1:26" ht="18" hidden="1" customHeight="1" thickBot="1" x14ac:dyDescent="0.25">
      <c r="A77" s="88">
        <f>A70+14</f>
        <v>46131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"/>
      <c r="X77" s="106"/>
    </row>
    <row r="78" spans="1:26" ht="18" hidden="1" customHeight="1" thickBot="1" x14ac:dyDescent="0.25">
      <c r="A78" s="22" t="s">
        <v>9</v>
      </c>
      <c r="B78" s="89">
        <v>0.69791666666666663</v>
      </c>
      <c r="C78" s="90"/>
      <c r="D78" s="91"/>
      <c r="E78" s="89">
        <v>0.71180555555555547</v>
      </c>
      <c r="F78" s="90"/>
      <c r="G78" s="91"/>
      <c r="H78" s="89">
        <v>0.72569444444444453</v>
      </c>
      <c r="I78" s="90"/>
      <c r="J78" s="91"/>
      <c r="K78" s="89">
        <v>0.73958333333333337</v>
      </c>
      <c r="L78" s="90"/>
      <c r="M78" s="91"/>
      <c r="N78" s="89">
        <v>0.75347222222222221</v>
      </c>
      <c r="O78" s="90"/>
      <c r="P78" s="91"/>
      <c r="X78" s="106"/>
    </row>
    <row r="79" spans="1:26" ht="18" hidden="1" customHeight="1" x14ac:dyDescent="0.2">
      <c r="A79" s="16" t="s">
        <v>7</v>
      </c>
      <c r="B79" s="16">
        <v>5</v>
      </c>
      <c r="C79" s="15" t="s">
        <v>1</v>
      </c>
      <c r="D79" s="14">
        <v>6</v>
      </c>
      <c r="E79" s="19">
        <v>5</v>
      </c>
      <c r="F79" s="18" t="s">
        <v>1</v>
      </c>
      <c r="G79" s="17">
        <v>8</v>
      </c>
      <c r="H79" s="16">
        <v>2</v>
      </c>
      <c r="I79" s="15" t="s">
        <v>1</v>
      </c>
      <c r="J79" s="14">
        <v>6</v>
      </c>
      <c r="K79" s="16">
        <v>1</v>
      </c>
      <c r="L79" s="15" t="s">
        <v>1</v>
      </c>
      <c r="M79" s="14">
        <v>5</v>
      </c>
      <c r="N79" s="16">
        <v>5</v>
      </c>
      <c r="O79" s="15" t="s">
        <v>1</v>
      </c>
      <c r="P79" s="14">
        <v>7</v>
      </c>
      <c r="X79" s="106"/>
    </row>
    <row r="80" spans="1:26" ht="18" hidden="1" customHeight="1" x14ac:dyDescent="0.2">
      <c r="A80" s="25" t="s">
        <v>6</v>
      </c>
      <c r="B80" s="25"/>
      <c r="C80" s="27"/>
      <c r="D80" s="23"/>
      <c r="E80" s="25"/>
      <c r="F80" s="27"/>
      <c r="G80" s="23"/>
      <c r="H80" s="25"/>
      <c r="I80" s="27"/>
      <c r="J80" s="23"/>
      <c r="K80" s="25"/>
      <c r="L80" s="27"/>
      <c r="M80" s="23"/>
      <c r="N80" s="25"/>
      <c r="O80" s="27"/>
      <c r="P80" s="23"/>
      <c r="R80">
        <f>SUM(S80:Z80)</f>
        <v>0</v>
      </c>
      <c r="S80" s="12">
        <f>COUNTIF(B80:P80,S1)</f>
        <v>0</v>
      </c>
      <c r="T80" s="12">
        <f>COUNTIF(B80:P80,T1)</f>
        <v>0</v>
      </c>
      <c r="U80" s="13">
        <f>COUNTIF(B80:P80,U1)</f>
        <v>0</v>
      </c>
      <c r="V80" s="13">
        <f>COUNTIF(B80:P80,V1)</f>
        <v>0</v>
      </c>
      <c r="W80" s="13">
        <f>COUNTIF(B80:P80,W1)</f>
        <v>0</v>
      </c>
      <c r="X80" s="107">
        <f>COUNTIF(B80:P80,X1)</f>
        <v>0</v>
      </c>
      <c r="Y80" s="13">
        <f>COUNTIF(B80:P80,Y1)</f>
        <v>0</v>
      </c>
      <c r="Z80" s="13">
        <f>COUNTIF(B80:P80,Z1)</f>
        <v>0</v>
      </c>
    </row>
    <row r="81" spans="1:30" ht="18" hidden="1" customHeight="1" x14ac:dyDescent="0.2">
      <c r="A81" s="19" t="s">
        <v>5</v>
      </c>
      <c r="B81" s="21">
        <v>1</v>
      </c>
      <c r="C81" s="8" t="s">
        <v>1</v>
      </c>
      <c r="D81" s="20">
        <v>2</v>
      </c>
      <c r="E81" s="19">
        <v>6</v>
      </c>
      <c r="F81" s="18" t="s">
        <v>1</v>
      </c>
      <c r="G81" s="17">
        <v>7</v>
      </c>
      <c r="H81" s="21">
        <v>3</v>
      </c>
      <c r="I81" s="8" t="s">
        <v>1</v>
      </c>
      <c r="J81" s="20">
        <v>5</v>
      </c>
      <c r="K81" s="21">
        <v>2</v>
      </c>
      <c r="L81" s="8" t="s">
        <v>1</v>
      </c>
      <c r="M81" s="20">
        <v>8</v>
      </c>
      <c r="N81" s="19">
        <v>1</v>
      </c>
      <c r="O81" s="18" t="s">
        <v>1</v>
      </c>
      <c r="P81" s="17">
        <v>6</v>
      </c>
      <c r="X81" s="106"/>
    </row>
    <row r="82" spans="1:30" ht="18" hidden="1" customHeight="1" x14ac:dyDescent="0.2">
      <c r="A82" s="19" t="s">
        <v>4</v>
      </c>
      <c r="B82" s="19">
        <v>3</v>
      </c>
      <c r="C82" s="18" t="s">
        <v>1</v>
      </c>
      <c r="D82" s="17">
        <v>8</v>
      </c>
      <c r="E82" s="16">
        <v>1</v>
      </c>
      <c r="F82" s="15" t="s">
        <v>1</v>
      </c>
      <c r="G82" s="14">
        <v>3</v>
      </c>
      <c r="H82" s="19">
        <v>7</v>
      </c>
      <c r="I82" s="18" t="s">
        <v>1</v>
      </c>
      <c r="J82" s="17">
        <v>8</v>
      </c>
      <c r="K82" s="19">
        <v>3</v>
      </c>
      <c r="L82" s="18" t="s">
        <v>1</v>
      </c>
      <c r="M82" s="17">
        <v>7</v>
      </c>
      <c r="N82" s="16">
        <v>2</v>
      </c>
      <c r="O82" s="15" t="s">
        <v>1</v>
      </c>
      <c r="P82" s="14">
        <v>3</v>
      </c>
      <c r="X82" s="106"/>
    </row>
    <row r="83" spans="1:30" ht="18" hidden="1" customHeight="1" x14ac:dyDescent="0.2">
      <c r="A83" s="25" t="s">
        <v>3</v>
      </c>
      <c r="B83" s="28"/>
      <c r="C83" s="27"/>
      <c r="D83" s="26"/>
      <c r="E83" s="25"/>
      <c r="F83" s="24"/>
      <c r="G83" s="23"/>
      <c r="H83" s="25"/>
      <c r="I83" s="24"/>
      <c r="J83" s="23"/>
      <c r="K83" s="25"/>
      <c r="L83" s="24"/>
      <c r="M83" s="23"/>
      <c r="N83" s="25"/>
      <c r="O83" s="24"/>
      <c r="P83" s="23"/>
      <c r="R83">
        <f>SUM(S83:Z83)</f>
        <v>0</v>
      </c>
      <c r="S83" s="12">
        <f>COUNTIF(B83:P83,S1)</f>
        <v>0</v>
      </c>
      <c r="T83" s="12">
        <f>COUNTIF(B83:P83,T1)</f>
        <v>0</v>
      </c>
      <c r="U83" s="13">
        <f>COUNTIF(B83:P83,U1)</f>
        <v>0</v>
      </c>
      <c r="V83" s="13">
        <f>COUNTIF(B83:P83,V1)</f>
        <v>0</v>
      </c>
      <c r="W83" s="13">
        <f>COUNTIF(B83:P83,W1)</f>
        <v>0</v>
      </c>
      <c r="X83" s="107">
        <f>COUNTIF(B83:P83,X1)</f>
        <v>0</v>
      </c>
      <c r="Y83" s="13">
        <f>COUNTIF(B83:P83,Y1)</f>
        <v>0</v>
      </c>
      <c r="Z83" s="13">
        <f>COUNTIF(B83:P83,Z1)</f>
        <v>0</v>
      </c>
      <c r="AC83" s="6" t="s">
        <v>8</v>
      </c>
    </row>
    <row r="84" spans="1:30" ht="18" hidden="1" customHeight="1" thickBot="1" x14ac:dyDescent="0.25">
      <c r="A84" s="11" t="s">
        <v>2</v>
      </c>
      <c r="B84" s="11">
        <v>4</v>
      </c>
      <c r="C84" s="10" t="s">
        <v>1</v>
      </c>
      <c r="D84" s="9">
        <v>7</v>
      </c>
      <c r="E84" s="11">
        <v>2</v>
      </c>
      <c r="F84" s="10" t="s">
        <v>1</v>
      </c>
      <c r="G84" s="9">
        <v>4</v>
      </c>
      <c r="H84" s="11">
        <v>1</v>
      </c>
      <c r="I84" s="10" t="s">
        <v>1</v>
      </c>
      <c r="J84" s="9">
        <v>4</v>
      </c>
      <c r="K84" s="11">
        <v>4</v>
      </c>
      <c r="L84" s="10" t="s">
        <v>1</v>
      </c>
      <c r="M84" s="9">
        <v>6</v>
      </c>
      <c r="N84" s="11">
        <v>4</v>
      </c>
      <c r="O84" s="10" t="s">
        <v>1</v>
      </c>
      <c r="P84" s="9">
        <v>8</v>
      </c>
      <c r="X84" s="106"/>
      <c r="AC84" s="6"/>
    </row>
    <row r="85" spans="1:30" ht="18" hidden="1" customHeight="1" x14ac:dyDescent="0.2">
      <c r="P85" s="7" t="s">
        <v>10</v>
      </c>
      <c r="Q85" s="8"/>
      <c r="X85" s="106"/>
      <c r="AC85" s="6"/>
    </row>
    <row r="86" spans="1:30" ht="18" hidden="1" customHeight="1" thickBot="1" x14ac:dyDescent="0.25">
      <c r="A86" s="88">
        <f>A77+7</f>
        <v>46138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"/>
      <c r="X86" s="106"/>
      <c r="AC86" s="6"/>
    </row>
    <row r="87" spans="1:30" ht="18" hidden="1" customHeight="1" thickBot="1" x14ac:dyDescent="0.25">
      <c r="A87" s="22" t="s">
        <v>9</v>
      </c>
      <c r="B87" s="89">
        <v>0.69791666666666663</v>
      </c>
      <c r="C87" s="90"/>
      <c r="D87" s="91"/>
      <c r="E87" s="89">
        <v>0.71180555555555547</v>
      </c>
      <c r="F87" s="90"/>
      <c r="G87" s="91"/>
      <c r="H87" s="89">
        <v>0.72569444444444453</v>
      </c>
      <c r="I87" s="90"/>
      <c r="J87" s="91"/>
      <c r="K87" s="89">
        <v>0.73958333333333337</v>
      </c>
      <c r="L87" s="90"/>
      <c r="M87" s="91"/>
      <c r="N87" s="89">
        <v>0.75347222222222221</v>
      </c>
      <c r="O87" s="90"/>
      <c r="P87" s="91"/>
      <c r="Q87" s="8"/>
      <c r="X87" s="106"/>
      <c r="AC87" s="6"/>
    </row>
    <row r="88" spans="1:30" ht="18" hidden="1" customHeight="1" x14ac:dyDescent="0.2">
      <c r="A88" s="16" t="s">
        <v>7</v>
      </c>
      <c r="B88" s="16">
        <v>4</v>
      </c>
      <c r="C88" s="15" t="s">
        <v>1</v>
      </c>
      <c r="D88" s="14">
        <v>10</v>
      </c>
      <c r="E88" s="19">
        <v>4</v>
      </c>
      <c r="F88" s="18" t="s">
        <v>1</v>
      </c>
      <c r="G88" s="17">
        <v>5</v>
      </c>
      <c r="H88" s="16">
        <v>4</v>
      </c>
      <c r="I88" s="15" t="s">
        <v>1</v>
      </c>
      <c r="J88" s="14">
        <v>7</v>
      </c>
      <c r="K88" s="16">
        <v>1</v>
      </c>
      <c r="L88" s="15" t="s">
        <v>1</v>
      </c>
      <c r="M88" s="14">
        <v>10</v>
      </c>
      <c r="N88" s="16">
        <v>5</v>
      </c>
      <c r="O88" s="15" t="s">
        <v>1</v>
      </c>
      <c r="P88" s="14">
        <v>8</v>
      </c>
      <c r="Q88" s="8"/>
      <c r="X88" s="106"/>
      <c r="AC88" s="6"/>
    </row>
    <row r="89" spans="1:30" ht="18" hidden="1" customHeight="1" x14ac:dyDescent="0.2">
      <c r="A89" s="16" t="s">
        <v>6</v>
      </c>
      <c r="B89" s="16"/>
      <c r="C89" s="18"/>
      <c r="D89" s="14"/>
      <c r="E89" s="16"/>
      <c r="F89" s="18"/>
      <c r="G89" s="14"/>
      <c r="H89" s="16"/>
      <c r="I89" s="18"/>
      <c r="J89" s="14"/>
      <c r="K89" s="16"/>
      <c r="L89" s="18"/>
      <c r="M89" s="14"/>
      <c r="N89" s="16"/>
      <c r="O89" s="18"/>
      <c r="P89" s="14"/>
      <c r="Q89" s="8"/>
      <c r="X89" s="106"/>
      <c r="AC89" s="6"/>
    </row>
    <row r="90" spans="1:30" ht="18" hidden="1" customHeight="1" x14ac:dyDescent="0.2">
      <c r="A90" s="19" t="s">
        <v>5</v>
      </c>
      <c r="B90" s="21">
        <v>5</v>
      </c>
      <c r="C90" s="8" t="s">
        <v>1</v>
      </c>
      <c r="D90" s="20">
        <v>6</v>
      </c>
      <c r="E90" s="19">
        <v>3</v>
      </c>
      <c r="F90" s="18" t="s">
        <v>1</v>
      </c>
      <c r="G90" s="17">
        <v>10</v>
      </c>
      <c r="H90" s="21">
        <v>1</v>
      </c>
      <c r="I90" s="8" t="s">
        <v>1</v>
      </c>
      <c r="J90" s="20">
        <v>9</v>
      </c>
      <c r="K90" s="21">
        <v>2</v>
      </c>
      <c r="L90" s="8" t="s">
        <v>1</v>
      </c>
      <c r="M90" s="20">
        <v>6</v>
      </c>
      <c r="N90" s="19">
        <v>7</v>
      </c>
      <c r="O90" s="18" t="s">
        <v>1</v>
      </c>
      <c r="P90" s="17">
        <v>9</v>
      </c>
      <c r="Q90" s="8"/>
      <c r="X90" s="106"/>
      <c r="AC90" s="6"/>
    </row>
    <row r="91" spans="1:30" ht="18" hidden="1" customHeight="1" x14ac:dyDescent="0.2">
      <c r="A91" s="19" t="s">
        <v>4</v>
      </c>
      <c r="B91" s="19">
        <v>1</v>
      </c>
      <c r="C91" s="18" t="s">
        <v>1</v>
      </c>
      <c r="D91" s="17">
        <v>7</v>
      </c>
      <c r="E91" s="16">
        <v>2</v>
      </c>
      <c r="F91" s="15" t="s">
        <v>1</v>
      </c>
      <c r="G91" s="14">
        <v>9</v>
      </c>
      <c r="H91" s="19">
        <v>3</v>
      </c>
      <c r="I91" s="18" t="s">
        <v>1</v>
      </c>
      <c r="J91" s="17">
        <v>5</v>
      </c>
      <c r="K91" s="19">
        <v>4</v>
      </c>
      <c r="L91" s="18" t="s">
        <v>1</v>
      </c>
      <c r="M91" s="17">
        <v>8</v>
      </c>
      <c r="N91" s="16">
        <v>1</v>
      </c>
      <c r="O91" s="15" t="s">
        <v>1</v>
      </c>
      <c r="P91" s="14">
        <v>2</v>
      </c>
      <c r="Q91" s="8"/>
      <c r="X91" s="106"/>
      <c r="AC91" s="6"/>
    </row>
    <row r="92" spans="1:30" ht="18" hidden="1" customHeight="1" x14ac:dyDescent="0.2">
      <c r="A92" s="16" t="s">
        <v>3</v>
      </c>
      <c r="B92" s="19">
        <v>3</v>
      </c>
      <c r="C92" s="18" t="s">
        <v>1</v>
      </c>
      <c r="D92" s="17">
        <v>9</v>
      </c>
      <c r="E92" s="16">
        <v>6</v>
      </c>
      <c r="F92" s="15" t="s">
        <v>1</v>
      </c>
      <c r="G92" s="14">
        <v>7</v>
      </c>
      <c r="H92" s="16">
        <v>2</v>
      </c>
      <c r="I92" s="15" t="s">
        <v>1</v>
      </c>
      <c r="J92" s="14">
        <v>10</v>
      </c>
      <c r="K92" s="16">
        <v>5</v>
      </c>
      <c r="L92" s="15" t="s">
        <v>1</v>
      </c>
      <c r="M92" s="14">
        <v>9</v>
      </c>
      <c r="N92" s="16">
        <v>3</v>
      </c>
      <c r="O92" s="15" t="s">
        <v>1</v>
      </c>
      <c r="P92" s="14">
        <v>4</v>
      </c>
      <c r="Q92" s="8"/>
      <c r="R92">
        <f>SUM(S92:Z92)</f>
        <v>7</v>
      </c>
      <c r="S92" s="12">
        <f>COUNTIF(B92:P92,S1)</f>
        <v>0</v>
      </c>
      <c r="T92" s="12">
        <f>COUNTIF(B92:P92,T1)</f>
        <v>1</v>
      </c>
      <c r="U92" s="13">
        <f>COUNTIF(B92:P92,U1)</f>
        <v>2</v>
      </c>
      <c r="V92" s="13">
        <f>COUNTIF(B92:P92,V1)</f>
        <v>1</v>
      </c>
      <c r="W92" s="13">
        <f>COUNTIF(B92:P92,W1)</f>
        <v>1</v>
      </c>
      <c r="X92" s="107">
        <f>COUNTIF(B92:P92,X1)</f>
        <v>1</v>
      </c>
      <c r="Y92" s="13">
        <f>COUNTIF(B92:P92,Y1)</f>
        <v>1</v>
      </c>
      <c r="Z92" s="13">
        <f>COUNTIF(B92:P92,Z1)</f>
        <v>0</v>
      </c>
      <c r="AC92" s="6"/>
    </row>
    <row r="93" spans="1:30" ht="18" hidden="1" customHeight="1" thickBot="1" x14ac:dyDescent="0.25">
      <c r="A93" s="11" t="s">
        <v>2</v>
      </c>
      <c r="B93" s="11">
        <v>2</v>
      </c>
      <c r="C93" s="10" t="s">
        <v>1</v>
      </c>
      <c r="D93" s="9">
        <v>8</v>
      </c>
      <c r="E93" s="11">
        <v>1</v>
      </c>
      <c r="F93" s="10" t="s">
        <v>1</v>
      </c>
      <c r="G93" s="9">
        <v>8</v>
      </c>
      <c r="H93" s="11">
        <v>6</v>
      </c>
      <c r="I93" s="10" t="s">
        <v>1</v>
      </c>
      <c r="J93" s="9">
        <v>8</v>
      </c>
      <c r="K93" s="11">
        <v>3</v>
      </c>
      <c r="L93" s="10" t="s">
        <v>1</v>
      </c>
      <c r="M93" s="9">
        <v>7</v>
      </c>
      <c r="N93" s="11">
        <v>6</v>
      </c>
      <c r="O93" s="10" t="s">
        <v>1</v>
      </c>
      <c r="P93" s="9">
        <v>10</v>
      </c>
      <c r="Q93" s="8"/>
      <c r="X93" s="106"/>
      <c r="AC93" s="5">
        <f>(2/6)*8*5</f>
        <v>13.333333333333332</v>
      </c>
      <c r="AD93" s="4">
        <f>AC93/8*3</f>
        <v>5</v>
      </c>
    </row>
    <row r="94" spans="1:30" ht="18" hidden="1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X94" s="106"/>
    </row>
    <row r="95" spans="1:30" ht="18" customHeight="1" x14ac:dyDescent="0.3">
      <c r="A95" s="92" t="s">
        <v>30</v>
      </c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R95">
        <f>R52+R45+R38+R31</f>
        <v>40</v>
      </c>
      <c r="S95">
        <f>S52+S45+S38+S31</f>
        <v>5</v>
      </c>
      <c r="T95">
        <f t="shared" ref="T95:Z95" si="0">T52+T45+T38+T31</f>
        <v>4</v>
      </c>
      <c r="U95">
        <f t="shared" si="0"/>
        <v>5</v>
      </c>
      <c r="V95">
        <f t="shared" si="0"/>
        <v>5</v>
      </c>
      <c r="W95">
        <f t="shared" si="0"/>
        <v>4</v>
      </c>
      <c r="X95">
        <f t="shared" si="0"/>
        <v>6</v>
      </c>
      <c r="Y95">
        <f t="shared" si="0"/>
        <v>5</v>
      </c>
      <c r="Z95">
        <f t="shared" si="0"/>
        <v>6</v>
      </c>
      <c r="AA95" t="s">
        <v>0</v>
      </c>
    </row>
    <row r="96" spans="1:30" ht="18" customHeight="1" x14ac:dyDescent="0.2">
      <c r="A96" s="93" t="s">
        <v>31</v>
      </c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R96">
        <f>R54+R47+R40+R33</f>
        <v>40</v>
      </c>
      <c r="S96">
        <f>S54+S47+S40+S33</f>
        <v>5</v>
      </c>
      <c r="T96">
        <f t="shared" ref="T96:Z96" si="1">T54+T47+T40+T33</f>
        <v>5</v>
      </c>
      <c r="U96">
        <f t="shared" si="1"/>
        <v>4</v>
      </c>
      <c r="V96">
        <f t="shared" si="1"/>
        <v>7</v>
      </c>
      <c r="W96">
        <f t="shared" si="1"/>
        <v>6</v>
      </c>
      <c r="X96">
        <f t="shared" si="1"/>
        <v>4</v>
      </c>
      <c r="Y96">
        <f t="shared" si="1"/>
        <v>6</v>
      </c>
      <c r="Z96">
        <f t="shared" si="1"/>
        <v>3</v>
      </c>
      <c r="AA96" t="s">
        <v>26</v>
      </c>
    </row>
    <row r="97" spans="2:20" ht="18" customHeight="1" x14ac:dyDescent="0.2">
      <c r="S97"/>
      <c r="T97"/>
    </row>
    <row r="98" spans="2:20" ht="18" customHeight="1" x14ac:dyDescent="0.2">
      <c r="S98"/>
      <c r="T98"/>
    </row>
    <row r="99" spans="2:20" x14ac:dyDescent="0.2">
      <c r="B99" s="2"/>
      <c r="C99" s="3"/>
      <c r="D99"/>
      <c r="E99" s="2"/>
      <c r="F99" s="3"/>
      <c r="G99"/>
      <c r="H99" s="2"/>
      <c r="J99"/>
      <c r="K99"/>
      <c r="M99"/>
      <c r="S99"/>
      <c r="T99"/>
    </row>
    <row r="100" spans="2:20" x14ac:dyDescent="0.2">
      <c r="B100" s="2"/>
      <c r="C100" s="3"/>
      <c r="D100"/>
      <c r="E100" s="2"/>
      <c r="F100" s="3"/>
      <c r="G100"/>
      <c r="H100" s="2"/>
      <c r="J100"/>
      <c r="K100"/>
      <c r="M100"/>
      <c r="S100"/>
      <c r="T100"/>
    </row>
    <row r="101" spans="2:20" x14ac:dyDescent="0.2">
      <c r="B101" s="2"/>
      <c r="C101" s="3"/>
      <c r="D101"/>
      <c r="E101" s="2"/>
      <c r="F101" s="3"/>
      <c r="G101"/>
      <c r="H101" s="2"/>
      <c r="J101"/>
      <c r="K101"/>
      <c r="M101"/>
      <c r="S101"/>
      <c r="T101"/>
    </row>
    <row r="102" spans="2:20" x14ac:dyDescent="0.2">
      <c r="B102" s="2"/>
      <c r="C102" s="3"/>
      <c r="D102"/>
      <c r="E102" s="2"/>
      <c r="F102" s="3"/>
      <c r="G102"/>
      <c r="H102" s="2"/>
      <c r="J102"/>
      <c r="K102"/>
      <c r="M102"/>
      <c r="S102"/>
      <c r="T102"/>
    </row>
    <row r="103" spans="2:20" x14ac:dyDescent="0.2">
      <c r="B103" s="2"/>
      <c r="C103" s="3"/>
      <c r="D103"/>
      <c r="E103" s="2"/>
      <c r="F103" s="3"/>
      <c r="G103"/>
      <c r="H103" s="2"/>
      <c r="J103"/>
      <c r="K103"/>
      <c r="M103"/>
      <c r="S103"/>
      <c r="T103"/>
    </row>
    <row r="104" spans="2:20" x14ac:dyDescent="0.2">
      <c r="B104" s="2"/>
      <c r="C104" s="3"/>
      <c r="D104"/>
      <c r="E104" s="2"/>
      <c r="F104" s="3"/>
      <c r="G104"/>
      <c r="H104" s="2"/>
      <c r="J104"/>
      <c r="K104"/>
      <c r="M104"/>
      <c r="S104"/>
      <c r="T104"/>
    </row>
    <row r="105" spans="2:20" x14ac:dyDescent="0.2">
      <c r="S105"/>
      <c r="T105"/>
    </row>
    <row r="106" spans="2:20" x14ac:dyDescent="0.2">
      <c r="S106"/>
      <c r="T106"/>
    </row>
    <row r="107" spans="2:20" x14ac:dyDescent="0.2">
      <c r="S107"/>
      <c r="T107"/>
    </row>
    <row r="108" spans="2:20" x14ac:dyDescent="0.2">
      <c r="S108"/>
      <c r="T108"/>
    </row>
    <row r="109" spans="2:20" x14ac:dyDescent="0.2">
      <c r="S109"/>
      <c r="T109"/>
    </row>
    <row r="110" spans="2:20" x14ac:dyDescent="0.2">
      <c r="S110"/>
      <c r="T110"/>
    </row>
    <row r="111" spans="2:20" x14ac:dyDescent="0.2">
      <c r="S111"/>
      <c r="T111"/>
    </row>
    <row r="112" spans="2:20" x14ac:dyDescent="0.2">
      <c r="S112"/>
      <c r="T112"/>
    </row>
    <row r="113" spans="19:20" x14ac:dyDescent="0.2">
      <c r="S113"/>
      <c r="T113"/>
    </row>
    <row r="114" spans="19:20" x14ac:dyDescent="0.2">
      <c r="S114"/>
      <c r="T114"/>
    </row>
    <row r="115" spans="19:20" x14ac:dyDescent="0.2">
      <c r="S115"/>
      <c r="T115"/>
    </row>
    <row r="116" spans="19:20" x14ac:dyDescent="0.2">
      <c r="S116"/>
      <c r="T116"/>
    </row>
    <row r="117" spans="19:20" x14ac:dyDescent="0.2">
      <c r="S117"/>
      <c r="T117"/>
    </row>
    <row r="118" spans="19:20" x14ac:dyDescent="0.2">
      <c r="S118"/>
      <c r="T118"/>
    </row>
    <row r="119" spans="19:20" x14ac:dyDescent="0.2">
      <c r="S119"/>
      <c r="T119"/>
    </row>
    <row r="120" spans="19:20" x14ac:dyDescent="0.2">
      <c r="S120"/>
      <c r="T120"/>
    </row>
    <row r="121" spans="19:20" x14ac:dyDescent="0.2">
      <c r="S121"/>
      <c r="T121"/>
    </row>
    <row r="122" spans="19:20" x14ac:dyDescent="0.2">
      <c r="S122"/>
      <c r="T122"/>
    </row>
    <row r="123" spans="19:20" x14ac:dyDescent="0.2">
      <c r="S123"/>
      <c r="T123"/>
    </row>
    <row r="124" spans="19:20" x14ac:dyDescent="0.2">
      <c r="S124"/>
      <c r="T124"/>
    </row>
  </sheetData>
  <mergeCells count="58">
    <mergeCell ref="A95:P95"/>
    <mergeCell ref="A96:P96"/>
    <mergeCell ref="A86:P86"/>
    <mergeCell ref="B87:D87"/>
    <mergeCell ref="E87:G87"/>
    <mergeCell ref="H87:J87"/>
    <mergeCell ref="K87:M87"/>
    <mergeCell ref="N87:P87"/>
    <mergeCell ref="A77:P77"/>
    <mergeCell ref="B78:D78"/>
    <mergeCell ref="E78:G78"/>
    <mergeCell ref="H78:J78"/>
    <mergeCell ref="K78:M78"/>
    <mergeCell ref="N78:P78"/>
    <mergeCell ref="A70:P70"/>
    <mergeCell ref="B71:D71"/>
    <mergeCell ref="E71:G71"/>
    <mergeCell ref="H71:J71"/>
    <mergeCell ref="K71:M71"/>
    <mergeCell ref="N71:P71"/>
    <mergeCell ref="A63:P63"/>
    <mergeCell ref="B64:D64"/>
    <mergeCell ref="E64:G64"/>
    <mergeCell ref="H64:J64"/>
    <mergeCell ref="K64:M64"/>
    <mergeCell ref="N64:P64"/>
    <mergeCell ref="A56:P56"/>
    <mergeCell ref="B57:D57"/>
    <mergeCell ref="E57:G57"/>
    <mergeCell ref="H57:J57"/>
    <mergeCell ref="K57:M57"/>
    <mergeCell ref="N57:P57"/>
    <mergeCell ref="A49:P49"/>
    <mergeCell ref="B50:D50"/>
    <mergeCell ref="E50:G50"/>
    <mergeCell ref="H50:J50"/>
    <mergeCell ref="K50:M50"/>
    <mergeCell ref="N50:P50"/>
    <mergeCell ref="A42:P42"/>
    <mergeCell ref="B43:D43"/>
    <mergeCell ref="E43:G43"/>
    <mergeCell ref="H43:J43"/>
    <mergeCell ref="K43:M43"/>
    <mergeCell ref="N43:P43"/>
    <mergeCell ref="A35:P35"/>
    <mergeCell ref="B36:D36"/>
    <mergeCell ref="E36:G36"/>
    <mergeCell ref="H36:J36"/>
    <mergeCell ref="K36:M36"/>
    <mergeCell ref="N36:P36"/>
    <mergeCell ref="A1:P1"/>
    <mergeCell ref="G2:H2"/>
    <mergeCell ref="A28:P28"/>
    <mergeCell ref="B29:D29"/>
    <mergeCell ref="E29:G29"/>
    <mergeCell ref="H29:J29"/>
    <mergeCell ref="K29:M29"/>
    <mergeCell ref="N29:P29"/>
  </mergeCells>
  <printOptions horizontalCentered="1" verticalCentered="1"/>
  <pageMargins left="0.44" right="0.44" top="0.3" bottom="0.55000000000000004" header="0.21" footer="0.5"/>
  <pageSetup scale="61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2026-01-24T01:56:28Z</cp:lastPrinted>
  <dcterms:created xsi:type="dcterms:W3CDTF">2024-10-13T00:39:17Z</dcterms:created>
  <dcterms:modified xsi:type="dcterms:W3CDTF">2026-02-02T23:55:49Z</dcterms:modified>
</cp:coreProperties>
</file>